
<file path=[Content_Types].xml><?xml version="1.0" encoding="utf-8"?>
<Types xmlns="http://schemas.openxmlformats.org/package/2006/content-types">
  <Default Extension="xml" ContentType="application/xml"/>
  <Default Extension="rels" ContentType="application/vnd.openxmlformats-package.relationship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5" lowestEdited="7" rupBuild="24030"/>
  <workbookPr autoCompressPictures="0"/>
  <bookViews>
    <workbookView xWindow="10300" yWindow="0" windowWidth="17080" windowHeight="15600"/>
  </bookViews>
  <sheets>
    <sheet name="サンプルページ" sheetId="7" r:id="rId1"/>
    <sheet name="メインページ" sheetId="8" r:id="rId2"/>
  </sheets>
  <definedNames>
    <definedName name="_xlnm.Print_Area" localSheetId="0">サンプルページ!$C$4:$M$66</definedName>
    <definedName name="_xlnm.Print_Area" localSheetId="1">メインページ!$C$4:$M$66</definedName>
  </definedNames>
  <calcPr calcId="140001" concurrentCalc="0"/>
  <extLst>
    <ext xmlns:mx="http://schemas.microsoft.com/office/mac/excel/2008/main" uri="{7523E5D3-25F3-A5E0-1632-64F254C22452}">
      <mx:ArchID Flags="2"/>
    </ex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12" i="8" l="1"/>
  <c r="F37" i="8"/>
  <c r="F38" i="8"/>
  <c r="F40" i="8"/>
  <c r="F41" i="8"/>
  <c r="H37" i="8"/>
  <c r="D52" i="8"/>
  <c r="D51" i="8"/>
  <c r="F37" i="7"/>
  <c r="F38" i="7"/>
  <c r="F40" i="7"/>
  <c r="F41" i="7"/>
  <c r="H37" i="7"/>
  <c r="F12" i="7"/>
  <c r="D51" i="7"/>
  <c r="D52" i="7"/>
</calcChain>
</file>

<file path=xl/sharedStrings.xml><?xml version="1.0" encoding="utf-8"?>
<sst xmlns="http://schemas.openxmlformats.org/spreadsheetml/2006/main" count="96" uniqueCount="45">
  <si>
    <t>歯科医師</t>
    <rPh sb="0" eb="2">
      <t>シカ</t>
    </rPh>
    <rPh sb="2" eb="4">
      <t>イシ</t>
    </rPh>
    <phoneticPr fontId="3"/>
  </si>
  <si>
    <t>歯科衛生士</t>
  </si>
  <si>
    <t>２）非常勤</t>
    <rPh sb="2" eb="5">
      <t>ヒジョウキン</t>
    </rPh>
    <phoneticPr fontId="1"/>
  </si>
  <si>
    <t>周術期口腔機能管理</t>
    <rPh sb="0" eb="3">
      <t>シュウジュツキ</t>
    </rPh>
    <rPh sb="3" eb="5">
      <t>コウクウ</t>
    </rPh>
    <rPh sb="5" eb="7">
      <t>キノウ</t>
    </rPh>
    <rPh sb="7" eb="9">
      <t>カンリ</t>
    </rPh>
    <phoneticPr fontId="1"/>
  </si>
  <si>
    <t>初診月平均件数</t>
    <rPh sb="0" eb="2">
      <t>ショシン</t>
    </rPh>
    <rPh sb="2" eb="3">
      <t>ツキ</t>
    </rPh>
    <rPh sb="3" eb="5">
      <t>ヘイキン</t>
    </rPh>
    <rPh sb="5" eb="7">
      <t>ケンスウ</t>
    </rPh>
    <phoneticPr fontId="1"/>
  </si>
  <si>
    <t>１）常勤</t>
    <rPh sb="2" eb="4">
      <t>ジョウキン</t>
    </rPh>
    <phoneticPr fontId="1"/>
  </si>
  <si>
    <t>人件費/月</t>
    <rPh sb="0" eb="3">
      <t>ジンケンヒ</t>
    </rPh>
    <rPh sb="4" eb="5">
      <t>ツキ</t>
    </rPh>
    <phoneticPr fontId="4"/>
  </si>
  <si>
    <t>雇用人数</t>
    <rPh sb="0" eb="2">
      <t>コヨウ</t>
    </rPh>
    <rPh sb="2" eb="4">
      <t>ニンズウ</t>
    </rPh>
    <phoneticPr fontId="1"/>
  </si>
  <si>
    <t>雇用</t>
    <rPh sb="0" eb="2">
      <t>コヨウ</t>
    </rPh>
    <phoneticPr fontId="1"/>
  </si>
  <si>
    <t>収支</t>
    <rPh sb="0" eb="2">
      <t>シュウシ</t>
    </rPh>
    <phoneticPr fontId="1"/>
  </si>
  <si>
    <t>１：周術期口腔機能管理は、術前1回、術後（手術・化学療法など）1回として計算しているため、実際の収益より低い。</t>
    <rPh sb="2" eb="5">
      <t>シュウジュツキ</t>
    </rPh>
    <rPh sb="5" eb="7">
      <t>コウクウ</t>
    </rPh>
    <rPh sb="7" eb="9">
      <t>キノウ</t>
    </rPh>
    <rPh sb="9" eb="11">
      <t>カンリ</t>
    </rPh>
    <rPh sb="13" eb="15">
      <t>ジュツゼン</t>
    </rPh>
    <rPh sb="16" eb="17">
      <t>カイ</t>
    </rPh>
    <rPh sb="18" eb="20">
      <t>ジュツゴ</t>
    </rPh>
    <rPh sb="21" eb="23">
      <t>シュジュツ</t>
    </rPh>
    <rPh sb="24" eb="26">
      <t>カガク</t>
    </rPh>
    <rPh sb="26" eb="28">
      <t>リョウホウ</t>
    </rPh>
    <rPh sb="32" eb="33">
      <t>カイ</t>
    </rPh>
    <rPh sb="36" eb="38">
      <t>ケイサン</t>
    </rPh>
    <rPh sb="45" eb="47">
      <t>ジッサイ</t>
    </rPh>
    <rPh sb="48" eb="50">
      <t>シュウエキ</t>
    </rPh>
    <rPh sb="52" eb="53">
      <t>ヒク</t>
    </rPh>
    <phoneticPr fontId="1"/>
  </si>
  <si>
    <t>２：同時に行う治療が、歯周病治療と歯科リハビリテーションIのみとしているため、実際の収益より低い。</t>
    <rPh sb="2" eb="4">
      <t>ドウジ</t>
    </rPh>
    <rPh sb="5" eb="6">
      <t>オコナ</t>
    </rPh>
    <rPh sb="7" eb="9">
      <t>チリョウ</t>
    </rPh>
    <rPh sb="11" eb="14">
      <t>シシュウビョウ</t>
    </rPh>
    <rPh sb="14" eb="16">
      <t>チリョウ</t>
    </rPh>
    <rPh sb="17" eb="19">
      <t>シカ</t>
    </rPh>
    <rPh sb="39" eb="41">
      <t>ジッサイ</t>
    </rPh>
    <rPh sb="42" eb="44">
      <t>シュウエキ</t>
    </rPh>
    <rPh sb="46" eb="47">
      <t>ヒク</t>
    </rPh>
    <phoneticPr fontId="1"/>
  </si>
  <si>
    <t>コンセプト</t>
    <phoneticPr fontId="1"/>
  </si>
  <si>
    <t>＊：同時に算定する人数（歯周病は20本以上・リハIは困難でない場合の概数となる）</t>
    <rPh sb="2" eb="4">
      <t>ドウジ</t>
    </rPh>
    <rPh sb="5" eb="7">
      <t>サンテイ</t>
    </rPh>
    <rPh sb="9" eb="11">
      <t>ニンズウ</t>
    </rPh>
    <rPh sb="12" eb="15">
      <t>シシュウビョウ</t>
    </rPh>
    <rPh sb="18" eb="19">
      <t>ホン</t>
    </rPh>
    <rPh sb="19" eb="21">
      <t>イジョウ</t>
    </rPh>
    <rPh sb="26" eb="28">
      <t>コンナン</t>
    </rPh>
    <rPh sb="31" eb="33">
      <t>バアイ</t>
    </rPh>
    <rPh sb="34" eb="36">
      <t>ガイスウ</t>
    </rPh>
    <phoneticPr fontId="1"/>
  </si>
  <si>
    <t>点数</t>
    <rPh sb="0" eb="2">
      <t>テンスウ</t>
    </rPh>
    <phoneticPr fontId="1"/>
  </si>
  <si>
    <t>手術あり</t>
    <rPh sb="0" eb="2">
      <t>シュジュツ</t>
    </rPh>
    <phoneticPr fontId="1"/>
  </si>
  <si>
    <t>手術なし</t>
    <rPh sb="0" eb="2">
      <t>シュジュツ</t>
    </rPh>
    <phoneticPr fontId="1"/>
  </si>
  <si>
    <t>略称：周術期口腔機能管理計画策定料（周計）、周術期口腔機能管理料Ⅰ（周管Ⅰ）、周術期口腔機能管理料Ⅱ（周管Ⅱ）、周術期口腔機能管理Ⅲ（周管Ⅲ）</t>
    <rPh sb="0" eb="2">
      <t>リャクショウ</t>
    </rPh>
    <rPh sb="18" eb="19">
      <t>シュウ</t>
    </rPh>
    <rPh sb="19" eb="20">
      <t>ケイ</t>
    </rPh>
    <rPh sb="22" eb="31">
      <t>シュウジュツキコウクウキノウカンリ</t>
    </rPh>
    <rPh sb="31" eb="32">
      <t>リョウ</t>
    </rPh>
    <rPh sb="34" eb="35">
      <t>シュウ</t>
    </rPh>
    <rPh sb="35" eb="36">
      <t>カン</t>
    </rPh>
    <rPh sb="51" eb="52">
      <t>シュウ</t>
    </rPh>
    <rPh sb="52" eb="53">
      <t>カン</t>
    </rPh>
    <rPh sb="56" eb="65">
      <t>シュウジュツキコウクウキノウカンリ</t>
    </rPh>
    <rPh sb="67" eb="68">
      <t>シュウ</t>
    </rPh>
    <rPh sb="68" eb="69">
      <t>カン</t>
    </rPh>
    <phoneticPr fontId="1"/>
  </si>
  <si>
    <t>＊歯周病治療</t>
    <rPh sb="1" eb="4">
      <t>シシュウビョウ</t>
    </rPh>
    <rPh sb="4" eb="6">
      <t>チリョウ</t>
    </rPh>
    <phoneticPr fontId="1"/>
  </si>
  <si>
    <t>＊歯科リハビリテーションI</t>
    <rPh sb="1" eb="3">
      <t>シカ</t>
    </rPh>
    <phoneticPr fontId="1"/>
  </si>
  <si>
    <t>歯科リハビリテーションⅠ：有床義歯100点</t>
    <rPh sb="0" eb="2">
      <t>シカ</t>
    </rPh>
    <rPh sb="13" eb="15">
      <t>ユウショウ</t>
    </rPh>
    <rPh sb="15" eb="17">
      <t>ギシ</t>
    </rPh>
    <rPh sb="20" eb="21">
      <t>テン</t>
    </rPh>
    <phoneticPr fontId="1"/>
  </si>
  <si>
    <t>年俸金額（税・社保込み）/年・1人</t>
    <rPh sb="0" eb="2">
      <t>ネンポウ</t>
    </rPh>
    <rPh sb="2" eb="4">
      <t>キンガク</t>
    </rPh>
    <rPh sb="5" eb="6">
      <t>ゼイ</t>
    </rPh>
    <rPh sb="7" eb="9">
      <t>シャホ</t>
    </rPh>
    <rPh sb="9" eb="10">
      <t>コ</t>
    </rPh>
    <rPh sb="13" eb="14">
      <t>ネン</t>
    </rPh>
    <rPh sb="16" eb="17">
      <t>ニン</t>
    </rPh>
    <phoneticPr fontId="4"/>
  </si>
  <si>
    <t>日給</t>
    <rPh sb="0" eb="2">
      <t>ニッキュウ</t>
    </rPh>
    <phoneticPr fontId="1"/>
  </si>
  <si>
    <t>日数/月</t>
    <rPh sb="0" eb="2">
      <t>ニッスウ</t>
    </rPh>
    <rPh sb="3" eb="4">
      <t>ツキ</t>
    </rPh>
    <phoneticPr fontId="1"/>
  </si>
  <si>
    <t>収益（円）/月</t>
    <rPh sb="0" eb="2">
      <t>シュウエキ</t>
    </rPh>
    <rPh sb="3" eb="4">
      <t>エン</t>
    </rPh>
    <rPh sb="6" eb="7">
      <t>ツキ</t>
    </rPh>
    <phoneticPr fontId="1"/>
  </si>
  <si>
    <t>人件費合計（円）/月</t>
    <rPh sb="0" eb="3">
      <t>ジンケンヒ</t>
    </rPh>
    <rPh sb="3" eb="5">
      <t>ゴウケイ</t>
    </rPh>
    <rPh sb="6" eb="7">
      <t>エン</t>
    </rPh>
    <rPh sb="9" eb="10">
      <t>ツキ</t>
    </rPh>
    <phoneticPr fontId="1"/>
  </si>
  <si>
    <t>1. 点数の内訳</t>
    <rPh sb="3" eb="5">
      <t>テンスウ</t>
    </rPh>
    <rPh sb="6" eb="8">
      <t>ウチワケ</t>
    </rPh>
    <phoneticPr fontId="1"/>
  </si>
  <si>
    <t>手術あり：初診料234点+周計300点+周管Ⅱ（術前）500点+（術後）300点+周術期専門的衛生処置92点×2回
［周計と周管Ⅱのみ、周管Ⅰは含まず］</t>
    <rPh sb="0" eb="2">
      <t>シュジュツ</t>
    </rPh>
    <rPh sb="5" eb="8">
      <t>ショシンリョウ</t>
    </rPh>
    <rPh sb="11" eb="12">
      <t>テン</t>
    </rPh>
    <rPh sb="13" eb="15">
      <t>シュウケイ</t>
    </rPh>
    <rPh sb="18" eb="19">
      <t>テン</t>
    </rPh>
    <rPh sb="20" eb="21">
      <t>シュウ</t>
    </rPh>
    <rPh sb="21" eb="22">
      <t>カン</t>
    </rPh>
    <rPh sb="24" eb="26">
      <t>ジュツゼン</t>
    </rPh>
    <rPh sb="30" eb="31">
      <t>テン</t>
    </rPh>
    <rPh sb="33" eb="35">
      <t>ジュツゴ</t>
    </rPh>
    <rPh sb="39" eb="40">
      <t>テン</t>
    </rPh>
    <rPh sb="59" eb="60">
      <t>シュウ</t>
    </rPh>
    <rPh sb="60" eb="61">
      <t>ケイ</t>
    </rPh>
    <rPh sb="62" eb="63">
      <t>シュウ</t>
    </rPh>
    <rPh sb="63" eb="64">
      <t>カン</t>
    </rPh>
    <rPh sb="68" eb="69">
      <t>シュウ</t>
    </rPh>
    <rPh sb="69" eb="70">
      <t>カン</t>
    </rPh>
    <rPh sb="72" eb="73">
      <t>フク</t>
    </rPh>
    <phoneticPr fontId="1"/>
  </si>
  <si>
    <t>歯周病治療：歯周病検査20歯以上200点+スケーリング3分の1顎66点+3分の1額超38点×2（多くの場合、残存歯が6分の3顎程度であるため）</t>
    <rPh sb="0" eb="2">
      <t>シシュウ</t>
    </rPh>
    <rPh sb="2" eb="3">
      <t>ビョウ</t>
    </rPh>
    <rPh sb="3" eb="5">
      <t>チリョウ</t>
    </rPh>
    <rPh sb="6" eb="8">
      <t>シシュウ</t>
    </rPh>
    <rPh sb="8" eb="9">
      <t>ビョウ</t>
    </rPh>
    <rPh sb="9" eb="11">
      <t>ケンサ</t>
    </rPh>
    <rPh sb="13" eb="14">
      <t>ハ</t>
    </rPh>
    <rPh sb="14" eb="16">
      <t>イジョウ</t>
    </rPh>
    <rPh sb="19" eb="20">
      <t>テン</t>
    </rPh>
    <rPh sb="28" eb="29">
      <t>ブン</t>
    </rPh>
    <rPh sb="31" eb="32">
      <t>アゴ</t>
    </rPh>
    <rPh sb="34" eb="35">
      <t>テン</t>
    </rPh>
    <rPh sb="37" eb="38">
      <t>ブン</t>
    </rPh>
    <rPh sb="40" eb="41">
      <t>ガク</t>
    </rPh>
    <rPh sb="41" eb="42">
      <t>チョウ</t>
    </rPh>
    <rPh sb="44" eb="45">
      <t>テン</t>
    </rPh>
    <rPh sb="48" eb="49">
      <t>オオ</t>
    </rPh>
    <rPh sb="51" eb="53">
      <t>バアイ</t>
    </rPh>
    <phoneticPr fontId="1"/>
  </si>
  <si>
    <t>③ 判定結果</t>
    <rPh sb="2" eb="4">
      <t>ハン</t>
    </rPh>
    <rPh sb="4" eb="6">
      <t>ケッk</t>
    </rPh>
    <phoneticPr fontId="1"/>
  </si>
  <si>
    <t>こちらのサンプルページは入力の仕方等をご説明するサンプルになります。実際のデータ入力はメインページに入力してください。</t>
    <rPh sb="12" eb="14">
      <t>ニュ</t>
    </rPh>
    <rPh sb="15" eb="17">
      <t>シカt</t>
    </rPh>
    <rPh sb="17" eb="18">
      <t>トウ</t>
    </rPh>
    <rPh sb="20" eb="22">
      <t>セt</t>
    </rPh>
    <rPh sb="34" eb="36">
      <t>ジッサ</t>
    </rPh>
    <rPh sb="40" eb="43">
      <t>ニュウリョk</t>
    </rPh>
    <rPh sb="50" eb="52">
      <t>ニュウリョk</t>
    </rPh>
    <phoneticPr fontId="1"/>
  </si>
  <si>
    <t>② 年俸・日給・雇用人数等を、下記の枠(黄)に入力して下さい　（0人の場合、支払金額と日給等の入力を0とすることも可能です）。</t>
    <rPh sb="2" eb="4">
      <t>ネンポ</t>
    </rPh>
    <rPh sb="5" eb="7">
      <t>ニッキュ</t>
    </rPh>
    <rPh sb="8" eb="12">
      <t>コヨ</t>
    </rPh>
    <rPh sb="12" eb="14">
      <t>ト</t>
    </rPh>
    <rPh sb="15" eb="17">
      <t>カキ</t>
    </rPh>
    <rPh sb="18" eb="19">
      <t>ワク</t>
    </rPh>
    <rPh sb="20" eb="21">
      <t>キ</t>
    </rPh>
    <rPh sb="23" eb="25">
      <t>ニュウリョク</t>
    </rPh>
    <rPh sb="27" eb="30">
      <t>クダサ</t>
    </rPh>
    <rPh sb="33" eb="34">
      <t>ニン</t>
    </rPh>
    <rPh sb="35" eb="37">
      <t>バアイ</t>
    </rPh>
    <rPh sb="38" eb="40">
      <t>シハライ</t>
    </rPh>
    <rPh sb="40" eb="42">
      <t>キンガク</t>
    </rPh>
    <rPh sb="43" eb="45">
      <t>ニッキュウ</t>
    </rPh>
    <rPh sb="45" eb="47">
      <t>トウ</t>
    </rPh>
    <rPh sb="47" eb="49">
      <t>ニュウリョク</t>
    </rPh>
    <rPh sb="57" eb="59">
      <t>カノ</t>
    </rPh>
    <phoneticPr fontId="1"/>
  </si>
  <si>
    <t>① 初診月平均件数を下記の枠(黄)に入力してください。</t>
    <rPh sb="2" eb="4">
      <t>ショシン</t>
    </rPh>
    <rPh sb="4" eb="5">
      <t>ゲt</t>
    </rPh>
    <rPh sb="5" eb="7">
      <t>ヘイキン</t>
    </rPh>
    <rPh sb="7" eb="8">
      <t>ケン</t>
    </rPh>
    <rPh sb="8" eb="9">
      <t xml:space="preserve"> </t>
    </rPh>
    <rPh sb="10" eb="12">
      <t>kaki</t>
    </rPh>
    <rPh sb="12" eb="13">
      <t>カk</t>
    </rPh>
    <rPh sb="13" eb="14">
      <t>ワk</t>
    </rPh>
    <rPh sb="15" eb="16">
      <t>キ</t>
    </rPh>
    <rPh sb="18" eb="20">
      <t>ニュウリョk</t>
    </rPh>
    <phoneticPr fontId="1"/>
  </si>
  <si>
    <t>備考</t>
    <rPh sb="0" eb="2">
      <t>ビk</t>
    </rPh>
    <phoneticPr fontId="1"/>
  </si>
  <si>
    <t>・本シミュレーションは、新たに歯科医師・歯科衛生士を雇用する場合に、損益分岐点がどの程度であるかを示すものです。本シミュレーションを気軽に使うことで、漠然と考えていた歯科部門の雇用人数の増加を具体的にアクションをおこすための後押しとするために作成しました。</t>
    <rPh sb="1" eb="2">
      <t>ホン</t>
    </rPh>
    <rPh sb="12" eb="13">
      <t>アラ</t>
    </rPh>
    <rPh sb="15" eb="19">
      <t>シカイシ</t>
    </rPh>
    <rPh sb="20" eb="22">
      <t>シカ</t>
    </rPh>
    <rPh sb="22" eb="25">
      <t>エイセイシ</t>
    </rPh>
    <rPh sb="26" eb="28">
      <t>コヨウ</t>
    </rPh>
    <rPh sb="30" eb="32">
      <t>バアイ</t>
    </rPh>
    <rPh sb="34" eb="36">
      <t>ソンエキ</t>
    </rPh>
    <rPh sb="36" eb="39">
      <t>ブンキテン</t>
    </rPh>
    <rPh sb="42" eb="44">
      <t>テイド</t>
    </rPh>
    <rPh sb="49" eb="50">
      <t>シメ</t>
    </rPh>
    <phoneticPr fontId="1"/>
  </si>
  <si>
    <t>・よって、実際の収益より低い保守的な計算方法としています。本シミュレーションを利用して、雇用が可能と判断された場合は、本シミュレーションの詳細版を利用するか、医事課などで詳細な資料を作成してください。</t>
    <rPh sb="5" eb="7">
      <t>ジッサイ</t>
    </rPh>
    <rPh sb="8" eb="10">
      <t>シュウエキ</t>
    </rPh>
    <rPh sb="12" eb="13">
      <t>ヒク</t>
    </rPh>
    <rPh sb="14" eb="17">
      <t>ホシュテキ</t>
    </rPh>
    <rPh sb="18" eb="20">
      <t>ケイサン</t>
    </rPh>
    <rPh sb="20" eb="22">
      <t>ホウホウ</t>
    </rPh>
    <rPh sb="29" eb="30">
      <t>ホン</t>
    </rPh>
    <rPh sb="39" eb="41">
      <t>リヨウ</t>
    </rPh>
    <rPh sb="44" eb="46">
      <t>コヨウ</t>
    </rPh>
    <rPh sb="47" eb="49">
      <t>カノウ</t>
    </rPh>
    <rPh sb="50" eb="52">
      <t>ハンダン</t>
    </rPh>
    <rPh sb="55" eb="57">
      <t>バアイ</t>
    </rPh>
    <phoneticPr fontId="1"/>
  </si>
  <si>
    <t>・本シミュレーションの詳細版も、同時に治療する点数を含めていないので保守的な計算方法であることにご注意ください。</t>
    <rPh sb="1" eb="2">
      <t>ホン</t>
    </rPh>
    <rPh sb="11" eb="14">
      <t>ショウサイバン</t>
    </rPh>
    <rPh sb="16" eb="18">
      <t>ドウジ</t>
    </rPh>
    <rPh sb="19" eb="21">
      <t>チリョウ</t>
    </rPh>
    <rPh sb="23" eb="25">
      <t>テンスウ</t>
    </rPh>
    <rPh sb="26" eb="27">
      <t>フク</t>
    </rPh>
    <rPh sb="34" eb="37">
      <t>ホシュテキ</t>
    </rPh>
    <rPh sb="38" eb="40">
      <t>ケイサン</t>
    </rPh>
    <rPh sb="40" eb="42">
      <t>ホウホウ</t>
    </rPh>
    <rPh sb="49" eb="51">
      <t>チュウイ</t>
    </rPh>
    <phoneticPr fontId="1"/>
  </si>
  <si>
    <t>・実際の場面では、雇用することで、既存の歯科医師・歯科衛生士の負担の軽減もあります（オーバーワークと考え、そのための減収は考慮しない）。</t>
    <rPh sb="1" eb="3">
      <t>ジッサイ</t>
    </rPh>
    <rPh sb="4" eb="6">
      <t>バメン</t>
    </rPh>
    <rPh sb="9" eb="11">
      <t>コヨウ</t>
    </rPh>
    <rPh sb="17" eb="19">
      <t>キゾン</t>
    </rPh>
    <rPh sb="20" eb="24">
      <t>シカイシ</t>
    </rPh>
    <rPh sb="25" eb="27">
      <t>シカ</t>
    </rPh>
    <rPh sb="27" eb="30">
      <t>エイセイシ</t>
    </rPh>
    <rPh sb="31" eb="33">
      <t>フタン</t>
    </rPh>
    <rPh sb="34" eb="36">
      <t>ケイゲン</t>
    </rPh>
    <rPh sb="50" eb="51">
      <t>カンガ</t>
    </rPh>
    <rPh sb="58" eb="60">
      <t>ゲンシュウ</t>
    </rPh>
    <rPh sb="61" eb="63">
      <t>コウリョ</t>
    </rPh>
    <phoneticPr fontId="1"/>
  </si>
  <si>
    <t>・また、歯科衛生士などの雇用で、病棟での口腔のケアなど周術期口腔機能管理以外の業務によって、病院全体のメリットもあります。</t>
    <rPh sb="4" eb="6">
      <t>シカ</t>
    </rPh>
    <rPh sb="6" eb="9">
      <t>エイセイシ</t>
    </rPh>
    <rPh sb="12" eb="14">
      <t>コヨウ</t>
    </rPh>
    <rPh sb="16" eb="18">
      <t>ビョウトウ</t>
    </rPh>
    <rPh sb="20" eb="22">
      <t>コウクウ</t>
    </rPh>
    <rPh sb="27" eb="30">
      <t>シュウジュツキ</t>
    </rPh>
    <rPh sb="30" eb="32">
      <t>コウクウ</t>
    </rPh>
    <rPh sb="32" eb="34">
      <t>キノウ</t>
    </rPh>
    <rPh sb="34" eb="36">
      <t>カンリ</t>
    </rPh>
    <rPh sb="36" eb="38">
      <t>イガイ</t>
    </rPh>
    <rPh sb="39" eb="41">
      <t>ギョウム</t>
    </rPh>
    <rPh sb="46" eb="48">
      <t>ビョウイン</t>
    </rPh>
    <rPh sb="48" eb="50">
      <t>ゼンタイ</t>
    </rPh>
    <phoneticPr fontId="1"/>
  </si>
  <si>
    <t>・雇用により、シフト調整ならびに、休日の当番制の業務の緩和も行われるメリットもあリます。</t>
    <rPh sb="1" eb="3">
      <t>コヨウ</t>
    </rPh>
    <rPh sb="10" eb="12">
      <t>チョウセイ</t>
    </rPh>
    <rPh sb="17" eb="19">
      <t>キュウジツ</t>
    </rPh>
    <rPh sb="20" eb="23">
      <t>トウバンセイ</t>
    </rPh>
    <rPh sb="24" eb="26">
      <t>ギョウム</t>
    </rPh>
    <rPh sb="27" eb="29">
      <t>カンワ</t>
    </rPh>
    <rPh sb="30" eb="31">
      <t>オコナ</t>
    </rPh>
    <phoneticPr fontId="1"/>
  </si>
  <si>
    <t>・このファイルは、病院歯科の先生方の試算用に作成されています。</t>
    <rPh sb="9" eb="11">
      <t>ビョウイン</t>
    </rPh>
    <rPh sb="11" eb="13">
      <t>シカ</t>
    </rPh>
    <rPh sb="14" eb="17">
      <t>センセイガタ</t>
    </rPh>
    <rPh sb="18" eb="20">
      <t>シサン</t>
    </rPh>
    <rPh sb="20" eb="21">
      <t>ヨウ</t>
    </rPh>
    <rPh sb="22" eb="24">
      <t>サクセ</t>
    </rPh>
    <rPh sb="25" eb="30">
      <t>ツクラr</t>
    </rPh>
    <phoneticPr fontId="1"/>
  </si>
  <si>
    <t>・医事課などで試算をされる場合は、別途Excelファイルをダウンロードしてください。</t>
    <rPh sb="17" eb="19">
      <t>ベッt</t>
    </rPh>
    <phoneticPr fontId="1"/>
  </si>
  <si>
    <t>歯科スタッフ雇用　シミュレーションソフト</t>
    <rPh sb="0" eb="2">
      <t>シカ</t>
    </rPh>
    <rPh sb="6" eb="8">
      <t>コヨウ</t>
    </rPh>
    <phoneticPr fontId="1"/>
  </si>
  <si>
    <t>こちらのメインページは実際にデータを入力するページになります。データ入力の方法はサンプルページを参照してください。</t>
    <rPh sb="11" eb="14">
      <t>ジッサ</t>
    </rPh>
    <rPh sb="18" eb="20">
      <t>ニュウリョk</t>
    </rPh>
    <rPh sb="34" eb="40">
      <t>ニュウリョk</t>
    </rPh>
    <rPh sb="48" eb="50">
      <t>サンショ</t>
    </rPh>
    <phoneticPr fontId="1"/>
  </si>
  <si>
    <t>手術なし：初診料234点+周計300点+周管Ⅲ190点+周術期専門的衛生処置92点×1回</t>
    <rPh sb="0" eb="2">
      <t>シュジュツ</t>
    </rPh>
    <rPh sb="5" eb="8">
      <t>ショシンリョウ</t>
    </rPh>
    <rPh sb="11" eb="12">
      <t>テン</t>
    </rPh>
    <rPh sb="13" eb="14">
      <t>シュウ</t>
    </rPh>
    <rPh sb="14" eb="15">
      <t>ケイ</t>
    </rPh>
    <rPh sb="18" eb="19">
      <t>テン</t>
    </rPh>
    <rPh sb="20" eb="21">
      <t>シュウ</t>
    </rPh>
    <rPh sb="21" eb="22">
      <t>カン</t>
    </rPh>
    <rPh sb="26" eb="27">
      <t>テン</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</si>
</sst>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17" x14ac:knownFonts="1">
    <font>
      <sz val="11"/>
      <color theme="1"/>
      <name val="游ゴシック"/>
      <family val="2"/>
      <charset val="128"/>
      <scheme val="minor"/>
    </font>
    <font>
      <sz val="6"/>
      <name val="游ゴシック"/>
      <family val="2"/>
      <charset val="128"/>
      <scheme val="minor"/>
    </font>
    <font>
      <sz val="11"/>
      <color theme="1"/>
      <name val="游ゴシック"/>
      <family val="3"/>
      <charset val="128"/>
      <scheme val="minor"/>
    </font>
    <font>
      <sz val="6"/>
      <name val="ＭＳ Ｐゴシック"/>
      <family val="3"/>
      <charset val="128"/>
    </font>
    <font>
      <sz val="11"/>
      <name val="ＭＳ 明朝"/>
      <family val="1"/>
      <charset val="128"/>
    </font>
    <font>
      <sz val="10"/>
      <color theme="1"/>
      <name val="游ゴシック"/>
      <family val="2"/>
      <charset val="128"/>
      <scheme val="minor"/>
    </font>
    <font>
      <u/>
      <sz val="11"/>
      <color theme="10"/>
      <name val="游ゴシック"/>
      <family val="2"/>
      <charset val="128"/>
      <scheme val="minor"/>
    </font>
    <font>
      <u/>
      <sz val="11"/>
      <color theme="11"/>
      <name val="游ゴシック"/>
      <family val="2"/>
      <charset val="128"/>
      <scheme val="minor"/>
    </font>
    <font>
      <sz val="11"/>
      <color theme="1"/>
      <name val="ＭＳ ゴシック"/>
      <charset val="128"/>
    </font>
    <font>
      <b/>
      <u/>
      <sz val="16"/>
      <name val="ＭＳ ゴシック"/>
      <charset val="128"/>
    </font>
    <font>
      <sz val="11"/>
      <name val="ＭＳ ゴシック"/>
      <charset val="128"/>
    </font>
    <font>
      <b/>
      <sz val="14"/>
      <color theme="1"/>
      <name val="ＭＳ ゴシック"/>
      <charset val="128"/>
    </font>
    <font>
      <sz val="11"/>
      <color theme="0"/>
      <name val="ＭＳ ゴシック"/>
      <charset val="128"/>
    </font>
    <font>
      <b/>
      <sz val="11"/>
      <color theme="1"/>
      <name val="ＭＳ ゴシック"/>
      <charset val="128"/>
    </font>
    <font>
      <sz val="14"/>
      <color theme="1"/>
      <name val="ＭＳ ゴシック"/>
      <charset val="128"/>
    </font>
    <font>
      <sz val="14"/>
      <color theme="0"/>
      <name val="ＭＳ ゴシック"/>
      <charset val="128"/>
    </font>
    <font>
      <sz val="10"/>
      <color theme="1"/>
      <name val="ＭＳ ゴシック"/>
      <charset val="128"/>
    </font>
  </fonts>
  <fills count="8">
    <fill>
      <patternFill patternType="none"/>
    </fill>
    <fill>
      <patternFill patternType="gray125"/>
    </fill>
    <fill>
      <patternFill patternType="solid">
        <fgColor theme="7" tint="0.79998168889431442"/>
        <bgColor indexed="64"/>
      </patternFill>
    </fill>
    <fill>
      <patternFill patternType="solid">
        <fgColor theme="9" tint="0.79998168889431442"/>
        <bgColor indexed="64"/>
      </patternFill>
    </fill>
    <fill>
      <patternFill patternType="solid">
        <fgColor theme="0" tint="-4.9989318521683403E-2"/>
        <bgColor indexed="64"/>
      </patternFill>
    </fill>
    <fill>
      <patternFill patternType="solid">
        <fgColor theme="8" tint="-0.249977111117893"/>
        <bgColor indexed="64"/>
      </patternFill>
    </fill>
    <fill>
      <patternFill patternType="solid">
        <fgColor theme="4" tint="0.59999389629810485"/>
        <bgColor indexed="64"/>
      </patternFill>
    </fill>
    <fill>
      <patternFill patternType="solid">
        <fgColor theme="4" tint="-0.499984740745262"/>
        <bgColor indexed="64"/>
      </patternFill>
    </fill>
  </fills>
  <borders count="32">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diagonal/>
    </border>
    <border>
      <left/>
      <right/>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bottom/>
      <diagonal/>
    </border>
    <border>
      <left style="thin">
        <color auto="1"/>
      </left>
      <right/>
      <top style="thin">
        <color auto="1"/>
      </top>
      <bottom/>
      <diagonal/>
    </border>
    <border>
      <left/>
      <right style="thin">
        <color auto="1"/>
      </right>
      <top style="thin">
        <color auto="1"/>
      </top>
      <bottom/>
      <diagonal/>
    </border>
    <border>
      <left/>
      <right style="thin">
        <color auto="1"/>
      </right>
      <top/>
      <bottom/>
      <diagonal/>
    </border>
    <border>
      <left style="thin">
        <color auto="1"/>
      </left>
      <right/>
      <top/>
      <bottom style="thin">
        <color auto="1"/>
      </bottom>
      <diagonal/>
    </border>
    <border>
      <left/>
      <right style="thin">
        <color auto="1"/>
      </right>
      <top/>
      <bottom style="thin">
        <color auto="1"/>
      </bottom>
      <diagonal/>
    </border>
    <border>
      <left style="thin">
        <color theme="3"/>
      </left>
      <right/>
      <top style="thin">
        <color theme="3"/>
      </top>
      <bottom/>
      <diagonal/>
    </border>
    <border>
      <left/>
      <right/>
      <top style="thin">
        <color theme="3"/>
      </top>
      <bottom/>
      <diagonal/>
    </border>
    <border>
      <left/>
      <right style="thin">
        <color theme="3"/>
      </right>
      <top style="thin">
        <color theme="3"/>
      </top>
      <bottom/>
      <diagonal/>
    </border>
    <border>
      <left style="thin">
        <color theme="3"/>
      </left>
      <right/>
      <top/>
      <bottom/>
      <diagonal/>
    </border>
    <border>
      <left/>
      <right style="thin">
        <color theme="3"/>
      </right>
      <top/>
      <bottom/>
      <diagonal/>
    </border>
    <border>
      <left style="thin">
        <color theme="3"/>
      </left>
      <right/>
      <top/>
      <bottom style="thin">
        <color theme="3"/>
      </bottom>
      <diagonal/>
    </border>
    <border>
      <left/>
      <right/>
      <top/>
      <bottom style="thin">
        <color theme="3"/>
      </bottom>
      <diagonal/>
    </border>
    <border>
      <left/>
      <right style="thin">
        <color theme="3"/>
      </right>
      <top/>
      <bottom style="thin">
        <color theme="3"/>
      </bottom>
      <diagonal/>
    </border>
    <border>
      <left style="slantDashDot">
        <color auto="1"/>
      </left>
      <right/>
      <top style="slantDashDot">
        <color auto="1"/>
      </top>
      <bottom/>
      <diagonal/>
    </border>
    <border>
      <left/>
      <right/>
      <top style="slantDashDot">
        <color auto="1"/>
      </top>
      <bottom/>
      <diagonal/>
    </border>
    <border>
      <left/>
      <right style="slantDashDot">
        <color auto="1"/>
      </right>
      <top style="slantDashDot">
        <color auto="1"/>
      </top>
      <bottom/>
      <diagonal/>
    </border>
    <border>
      <left style="slantDashDot">
        <color auto="1"/>
      </left>
      <right/>
      <top/>
      <bottom/>
      <diagonal/>
    </border>
    <border>
      <left/>
      <right style="slantDashDot">
        <color auto="1"/>
      </right>
      <top/>
      <bottom/>
      <diagonal/>
    </border>
    <border>
      <left style="slantDashDot">
        <color auto="1"/>
      </left>
      <right style="thin">
        <color auto="1"/>
      </right>
      <top style="thin">
        <color auto="1"/>
      </top>
      <bottom style="thin">
        <color auto="1"/>
      </bottom>
      <diagonal/>
    </border>
    <border>
      <left style="slantDashDot">
        <color auto="1"/>
      </left>
      <right/>
      <top/>
      <bottom style="slantDashDot">
        <color auto="1"/>
      </bottom>
      <diagonal/>
    </border>
    <border>
      <left/>
      <right/>
      <top/>
      <bottom style="slantDashDot">
        <color auto="1"/>
      </bottom>
      <diagonal/>
    </border>
    <border>
      <left/>
      <right style="slantDashDot">
        <color auto="1"/>
      </right>
      <top/>
      <bottom style="slantDashDot">
        <color auto="1"/>
      </bottom>
      <diagonal/>
    </border>
  </borders>
  <cellStyleXfs count="13">
    <xf numFmtId="0" fontId="0" fillId="0" borderId="0">
      <alignment vertical="center"/>
    </xf>
    <xf numFmtId="0" fontId="2" fillId="0" borderId="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40" fontId="2" fillId="0" borderId="0" applyFont="0" applyFill="0" applyBorder="0" applyAlignment="0" applyProtection="0"/>
  </cellStyleXfs>
  <cellXfs count="72">
    <xf numFmtId="0" fontId="0" fillId="0" borderId="0" xfId="0">
      <alignment vertical="center"/>
    </xf>
    <xf numFmtId="0" fontId="0" fillId="0" borderId="0" xfId="0" applyAlignment="1">
      <alignment vertical="center" wrapText="1"/>
    </xf>
    <xf numFmtId="0" fontId="5" fillId="0" borderId="0" xfId="0" applyFont="1" applyAlignment="1">
      <alignment vertical="center" wrapText="1"/>
    </xf>
    <xf numFmtId="0" fontId="8" fillId="0" borderId="0" xfId="0" applyFont="1">
      <alignment vertical="center"/>
    </xf>
    <xf numFmtId="0" fontId="9" fillId="0" borderId="0" xfId="0" applyFont="1">
      <alignment vertical="center"/>
    </xf>
    <xf numFmtId="0" fontId="10" fillId="0" borderId="0" xfId="0" applyFont="1">
      <alignment vertical="center"/>
    </xf>
    <xf numFmtId="0" fontId="8" fillId="4" borderId="0" xfId="0" applyFont="1" applyFill="1">
      <alignment vertical="center"/>
    </xf>
    <xf numFmtId="0" fontId="11" fillId="4" borderId="0" xfId="0" applyFont="1" applyFill="1">
      <alignment vertical="center"/>
    </xf>
    <xf numFmtId="0" fontId="8" fillId="4" borderId="0" xfId="0" applyFont="1" applyFill="1" applyAlignment="1">
      <alignment vertical="center" wrapText="1"/>
    </xf>
    <xf numFmtId="0" fontId="12" fillId="5" borderId="1" xfId="0" applyFont="1" applyFill="1" applyBorder="1">
      <alignment vertical="center"/>
    </xf>
    <xf numFmtId="0" fontId="12" fillId="5" borderId="1" xfId="0" applyFont="1" applyFill="1" applyBorder="1" applyAlignment="1">
      <alignment vertical="center" wrapText="1"/>
    </xf>
    <xf numFmtId="0" fontId="8" fillId="6" borderId="1" xfId="0" applyFont="1" applyFill="1" applyBorder="1">
      <alignment vertical="center"/>
    </xf>
    <xf numFmtId="0" fontId="8" fillId="3" borderId="1" xfId="0" applyFont="1" applyFill="1" applyBorder="1">
      <alignment vertical="center"/>
    </xf>
    <xf numFmtId="0" fontId="8" fillId="2" borderId="1" xfId="0" applyFont="1" applyFill="1" applyBorder="1">
      <alignment vertical="center"/>
    </xf>
    <xf numFmtId="0" fontId="8" fillId="6" borderId="1" xfId="0" applyFont="1" applyFill="1" applyBorder="1" applyAlignment="1">
      <alignment vertical="center" wrapText="1"/>
    </xf>
    <xf numFmtId="0" fontId="8" fillId="3" borderId="1" xfId="0" applyFont="1" applyFill="1" applyBorder="1" applyAlignment="1">
      <alignment vertical="center" wrapText="1"/>
    </xf>
    <xf numFmtId="0" fontId="8" fillId="2" borderId="1" xfId="0" applyFont="1" applyFill="1" applyBorder="1" applyAlignment="1">
      <alignment vertical="center" wrapText="1"/>
    </xf>
    <xf numFmtId="0" fontId="8" fillId="0" borderId="0" xfId="0" applyFont="1" applyAlignment="1">
      <alignment vertical="center" wrapText="1"/>
    </xf>
    <xf numFmtId="0" fontId="8" fillId="4" borderId="3" xfId="0" applyFont="1" applyFill="1" applyBorder="1" applyAlignment="1">
      <alignment vertical="center" wrapText="1"/>
    </xf>
    <xf numFmtId="0" fontId="8" fillId="4" borderId="3" xfId="0" applyFont="1" applyFill="1" applyBorder="1" applyAlignment="1">
      <alignment vertical="center"/>
    </xf>
    <xf numFmtId="0" fontId="8" fillId="4" borderId="0" xfId="0" applyFont="1" applyFill="1" applyBorder="1" applyAlignment="1">
      <alignment vertical="center" wrapText="1"/>
    </xf>
    <xf numFmtId="0" fontId="8" fillId="4" borderId="0" xfId="0" applyFont="1" applyFill="1" applyBorder="1" applyAlignment="1">
      <alignment vertical="center"/>
    </xf>
    <xf numFmtId="0" fontId="10" fillId="4" borderId="15" xfId="0" applyFont="1" applyFill="1" applyBorder="1">
      <alignment vertical="center"/>
    </xf>
    <xf numFmtId="0" fontId="10" fillId="4" borderId="16" xfId="0" applyFont="1" applyFill="1" applyBorder="1" applyAlignment="1">
      <alignment vertical="center"/>
    </xf>
    <xf numFmtId="0" fontId="10" fillId="4" borderId="16" xfId="0" applyFont="1" applyFill="1" applyBorder="1">
      <alignment vertical="center"/>
    </xf>
    <xf numFmtId="0" fontId="10" fillId="4" borderId="17" xfId="0" applyFont="1" applyFill="1" applyBorder="1">
      <alignment vertical="center"/>
    </xf>
    <xf numFmtId="0" fontId="10" fillId="4" borderId="18" xfId="0" applyFont="1" applyFill="1" applyBorder="1">
      <alignment vertical="center"/>
    </xf>
    <xf numFmtId="0" fontId="10" fillId="4" borderId="0" xfId="0" applyFont="1" applyFill="1" applyBorder="1" applyAlignment="1">
      <alignment vertical="center"/>
    </xf>
    <xf numFmtId="0" fontId="10" fillId="4" borderId="0" xfId="0" applyFont="1" applyFill="1" applyBorder="1">
      <alignment vertical="center"/>
    </xf>
    <xf numFmtId="0" fontId="10" fillId="4" borderId="19" xfId="0" applyFont="1" applyFill="1" applyBorder="1">
      <alignment vertical="center"/>
    </xf>
    <xf numFmtId="0" fontId="10" fillId="4" borderId="18" xfId="0" applyFont="1" applyFill="1" applyBorder="1" applyAlignment="1">
      <alignment vertical="center"/>
    </xf>
    <xf numFmtId="0" fontId="8" fillId="4" borderId="4" xfId="0" applyFont="1" applyFill="1" applyBorder="1">
      <alignment vertical="center"/>
    </xf>
    <xf numFmtId="0" fontId="11" fillId="4" borderId="23" xfId="0" applyFont="1" applyFill="1" applyBorder="1">
      <alignment vertical="center"/>
    </xf>
    <xf numFmtId="0" fontId="14" fillId="4" borderId="24" xfId="0" applyFont="1" applyFill="1" applyBorder="1">
      <alignment vertical="center"/>
    </xf>
    <xf numFmtId="0" fontId="14" fillId="4" borderId="25" xfId="0" applyFont="1" applyFill="1" applyBorder="1">
      <alignment vertical="center"/>
    </xf>
    <xf numFmtId="0" fontId="14" fillId="4" borderId="26" xfId="0" applyFont="1" applyFill="1" applyBorder="1">
      <alignment vertical="center"/>
    </xf>
    <xf numFmtId="0" fontId="14" fillId="4" borderId="0" xfId="0" applyFont="1" applyFill="1" applyBorder="1">
      <alignment vertical="center"/>
    </xf>
    <xf numFmtId="0" fontId="14" fillId="4" borderId="27" xfId="0" applyFont="1" applyFill="1" applyBorder="1">
      <alignment vertical="center"/>
    </xf>
    <xf numFmtId="0" fontId="15" fillId="7" borderId="28" xfId="0" applyFont="1" applyFill="1" applyBorder="1" applyAlignment="1">
      <alignment horizontal="center" vertical="center"/>
    </xf>
    <xf numFmtId="0" fontId="14" fillId="4" borderId="29" xfId="0" applyFont="1" applyFill="1" applyBorder="1">
      <alignment vertical="center"/>
    </xf>
    <xf numFmtId="0" fontId="14" fillId="4" borderId="30" xfId="0" applyFont="1" applyFill="1" applyBorder="1">
      <alignment vertical="center"/>
    </xf>
    <xf numFmtId="0" fontId="14" fillId="4" borderId="31" xfId="0" applyFont="1" applyFill="1" applyBorder="1">
      <alignment vertical="center"/>
    </xf>
    <xf numFmtId="0" fontId="16" fillId="0" borderId="0" xfId="0" applyFont="1" applyAlignment="1">
      <alignment vertical="center" wrapText="1"/>
    </xf>
    <xf numFmtId="0" fontId="16" fillId="4" borderId="0" xfId="0" applyFont="1" applyFill="1" applyAlignment="1">
      <alignment vertical="center" wrapText="1"/>
    </xf>
    <xf numFmtId="0" fontId="10" fillId="4" borderId="18" xfId="0" applyFont="1" applyFill="1" applyBorder="1" applyAlignment="1">
      <alignment horizontal="left" vertical="center" wrapText="1"/>
    </xf>
    <xf numFmtId="0" fontId="10" fillId="4" borderId="0" xfId="0" applyFont="1" applyFill="1" applyBorder="1" applyAlignment="1">
      <alignment horizontal="left" vertical="center" wrapText="1"/>
    </xf>
    <xf numFmtId="0" fontId="10" fillId="4" borderId="19" xfId="0" applyFont="1" applyFill="1" applyBorder="1" applyAlignment="1">
      <alignment horizontal="left" vertical="center" wrapText="1"/>
    </xf>
    <xf numFmtId="0" fontId="11" fillId="4" borderId="0" xfId="0" applyFont="1" applyFill="1" applyBorder="1" applyAlignment="1">
      <alignment horizontal="left" vertical="center" wrapText="1"/>
    </xf>
    <xf numFmtId="0" fontId="13" fillId="4" borderId="0" xfId="0" applyFont="1" applyFill="1" applyBorder="1" applyAlignment="1">
      <alignment horizontal="left" vertical="center" wrapText="1"/>
    </xf>
    <xf numFmtId="0" fontId="12" fillId="5" borderId="2" xfId="0" applyFont="1" applyFill="1" applyBorder="1" applyAlignment="1">
      <alignment horizontal="center" vertical="center" wrapText="1"/>
    </xf>
    <xf numFmtId="0" fontId="12" fillId="5" borderId="5" xfId="0" applyFont="1" applyFill="1" applyBorder="1" applyAlignment="1">
      <alignment horizontal="center" vertical="center" wrapText="1"/>
    </xf>
    <xf numFmtId="0" fontId="8" fillId="3" borderId="6" xfId="0" applyFont="1" applyFill="1" applyBorder="1" applyAlignment="1">
      <alignment horizontal="center" vertical="center"/>
    </xf>
    <xf numFmtId="0" fontId="8" fillId="3" borderId="7" xfId="0" applyFont="1" applyFill="1" applyBorder="1" applyAlignment="1">
      <alignment horizontal="center" vertical="center"/>
    </xf>
    <xf numFmtId="0" fontId="8" fillId="3" borderId="8" xfId="0" applyFont="1" applyFill="1" applyBorder="1" applyAlignment="1">
      <alignment horizontal="center" vertical="center"/>
    </xf>
    <xf numFmtId="0" fontId="8" fillId="2" borderId="2" xfId="0" applyFont="1" applyFill="1" applyBorder="1" applyAlignment="1">
      <alignment horizontal="center" vertical="center"/>
    </xf>
    <xf numFmtId="0" fontId="8" fillId="2" borderId="5" xfId="0" applyFont="1" applyFill="1" applyBorder="1" applyAlignment="1">
      <alignment horizontal="center" vertical="center"/>
    </xf>
    <xf numFmtId="0" fontId="8" fillId="3" borderId="1" xfId="0" applyFont="1" applyFill="1" applyBorder="1" applyAlignment="1">
      <alignment horizontal="center" vertical="center"/>
    </xf>
    <xf numFmtId="0" fontId="10" fillId="4" borderId="9" xfId="0" applyFont="1" applyFill="1" applyBorder="1" applyAlignment="1">
      <alignment horizontal="left" vertical="center" wrapText="1"/>
    </xf>
    <xf numFmtId="0" fontId="10" fillId="4" borderId="12" xfId="0" applyFont="1" applyFill="1" applyBorder="1" applyAlignment="1">
      <alignment horizontal="left" vertical="center" wrapText="1"/>
    </xf>
    <xf numFmtId="0" fontId="10" fillId="4" borderId="13" xfId="0" applyFont="1" applyFill="1" applyBorder="1" applyAlignment="1">
      <alignment horizontal="left" vertical="center" wrapText="1"/>
    </xf>
    <xf numFmtId="0" fontId="10" fillId="4" borderId="4" xfId="0" applyFont="1" applyFill="1" applyBorder="1" applyAlignment="1">
      <alignment horizontal="left" vertical="center" wrapText="1"/>
    </xf>
    <xf numFmtId="0" fontId="10" fillId="4" borderId="14" xfId="0" applyFont="1" applyFill="1" applyBorder="1" applyAlignment="1">
      <alignment horizontal="left" vertical="center" wrapText="1"/>
    </xf>
    <xf numFmtId="0" fontId="10" fillId="4" borderId="20" xfId="0" applyFont="1" applyFill="1" applyBorder="1" applyAlignment="1">
      <alignment horizontal="left" vertical="center" wrapText="1"/>
    </xf>
    <xf numFmtId="0" fontId="10" fillId="4" borderId="21" xfId="0" applyFont="1" applyFill="1" applyBorder="1" applyAlignment="1">
      <alignment horizontal="left" vertical="center" wrapText="1"/>
    </xf>
    <xf numFmtId="0" fontId="10" fillId="4" borderId="22" xfId="0" applyFont="1" applyFill="1" applyBorder="1" applyAlignment="1">
      <alignment horizontal="left" vertical="center" wrapText="1"/>
    </xf>
    <xf numFmtId="0" fontId="10" fillId="4" borderId="10" xfId="0" applyFont="1" applyFill="1" applyBorder="1" applyAlignment="1">
      <alignment horizontal="left" vertical="center" wrapText="1"/>
    </xf>
    <xf numFmtId="0" fontId="10" fillId="4" borderId="3" xfId="0" applyFont="1" applyFill="1" applyBorder="1" applyAlignment="1">
      <alignment horizontal="left" vertical="center" wrapText="1"/>
    </xf>
    <xf numFmtId="0" fontId="10" fillId="4" borderId="11" xfId="0" applyFont="1" applyFill="1" applyBorder="1" applyAlignment="1">
      <alignment horizontal="left" vertical="center" wrapText="1"/>
    </xf>
    <xf numFmtId="0" fontId="14" fillId="0" borderId="2" xfId="0" applyFont="1" applyBorder="1" applyAlignment="1">
      <alignment horizontal="center" vertical="center"/>
    </xf>
    <xf numFmtId="0" fontId="14" fillId="0" borderId="5" xfId="0" applyFont="1" applyBorder="1" applyAlignment="1">
      <alignment horizontal="center" vertical="center"/>
    </xf>
    <xf numFmtId="40" fontId="14" fillId="0" borderId="2" xfId="12" applyFont="1" applyBorder="1" applyAlignment="1">
      <alignment horizontal="center" vertical="center"/>
    </xf>
    <xf numFmtId="40" fontId="14" fillId="0" borderId="5" xfId="12" applyFont="1" applyBorder="1" applyAlignment="1">
      <alignment horizontal="center" vertical="center"/>
    </xf>
  </cellXfs>
  <cellStyles count="13">
    <cellStyle name="ハイパーリンク" xfId="2" builtinId="8" hidden="1"/>
    <cellStyle name="ハイパーリンク" xfId="4" builtinId="8" hidden="1"/>
    <cellStyle name="ハイパーリンク" xfId="6" builtinId="8" hidden="1"/>
    <cellStyle name="ハイパーリンク" xfId="8" builtinId="8" hidden="1"/>
    <cellStyle name="ハイパーリンク" xfId="10" builtinId="8" hidden="1"/>
    <cellStyle name="桁区切り [0.00]" xfId="12" builtinId="3"/>
    <cellStyle name="標準" xfId="0" builtinId="0"/>
    <cellStyle name="標準 3" xfId="1"/>
    <cellStyle name="表示済みのハイパーリンク" xfId="3" builtinId="9" hidden="1"/>
    <cellStyle name="表示済みのハイパーリンク" xfId="5" builtinId="9" hidden="1"/>
    <cellStyle name="表示済みのハイパーリンク" xfId="7" builtinId="9" hidden="1"/>
    <cellStyle name="表示済みのハイパーリンク" xfId="9" builtinId="9" hidden="1"/>
    <cellStyle name="表示済みのハイパーリンク" xfId="11" builtinId="9" hidden="1"/>
  </cellStyles>
  <dxfs count="10">
    <dxf>
      <font>
        <color rgb="FF9C0006"/>
      </font>
      <fill>
        <patternFill>
          <bgColor rgb="FFFFC7CE"/>
        </patternFill>
      </fill>
    </dxf>
    <dxf>
      <font>
        <color theme="8" tint="-0.499984740745262"/>
      </font>
      <fill>
        <patternFill patternType="solid">
          <fgColor indexed="64"/>
          <bgColor theme="8" tint="0.59999389629810485"/>
        </patternFill>
      </fill>
    </dxf>
    <dxf>
      <font>
        <color auto="1"/>
      </font>
      <fill>
        <patternFill patternType="solid">
          <fgColor indexed="64"/>
          <bgColor theme="8" tint="0.59999389629810485"/>
        </patternFill>
      </fill>
    </dxf>
    <dxf>
      <font>
        <color rgb="FF9C0006"/>
      </font>
      <fill>
        <patternFill>
          <bgColor rgb="FFFFC7CE"/>
        </patternFill>
      </fill>
    </dxf>
    <dxf>
      <font>
        <color theme="8" tint="-0.499984740745262"/>
      </font>
      <fill>
        <patternFill patternType="solid">
          <fgColor indexed="64"/>
          <bgColor theme="8" tint="0.59999389629810485"/>
        </patternFill>
      </fill>
    </dxf>
    <dxf>
      <font>
        <color rgb="FF9C0006"/>
      </font>
      <fill>
        <patternFill>
          <bgColor rgb="FFFFC7CE"/>
        </patternFill>
      </fill>
    </dxf>
    <dxf>
      <font>
        <color theme="8" tint="-0.499984740745262"/>
      </font>
      <fill>
        <patternFill patternType="solid">
          <fgColor indexed="64"/>
          <bgColor theme="8" tint="0.59999389629810485"/>
        </patternFill>
      </fill>
    </dxf>
    <dxf>
      <font>
        <color auto="1"/>
      </font>
      <fill>
        <patternFill patternType="solid">
          <fgColor indexed="64"/>
          <bgColor theme="8" tint="0.59999389629810485"/>
        </patternFill>
      </fill>
    </dxf>
    <dxf>
      <font>
        <color rgb="FF9C0006"/>
      </font>
      <fill>
        <patternFill>
          <bgColor rgb="FFFFC7CE"/>
        </patternFill>
      </fill>
    </dxf>
    <dxf>
      <font>
        <color theme="8" tint="-0.499984740745262"/>
      </font>
      <fill>
        <patternFill patternType="solid">
          <fgColor indexed="64"/>
          <bgColor theme="8" tint="0.59999389629810485"/>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4" Type="http://schemas.openxmlformats.org/officeDocument/2006/relationships/styles" Target="styles.xml"/><Relationship Id="rId5" Type="http://schemas.openxmlformats.org/officeDocument/2006/relationships/sharedStrings" Target="sharedStrings.xml"/><Relationship Id="rId6" Type="http://schemas.openxmlformats.org/officeDocument/2006/relationships/calcChain" Target="calcChain.xml"/><Relationship Id="rId1" Type="http://schemas.openxmlformats.org/officeDocument/2006/relationships/worksheet" Target="worksheets/sheet1.xml"/><Relationship Id="rId2" Type="http://schemas.openxmlformats.org/officeDocument/2006/relationships/worksheet" Target="worksheets/sheet2.xml"/></Relationships>
</file>

<file path=xl/drawings/drawing1.xml><?xml version="1.0" encoding="utf-8"?>
<xdr:wsDr xmlns:xdr="http://schemas.openxmlformats.org/drawingml/2006/spreadsheetDrawing" xmlns:a="http://schemas.openxmlformats.org/drawingml/2006/main">
  <xdr:twoCellAnchor>
    <xdr:from>
      <xdr:col>6</xdr:col>
      <xdr:colOff>292100</xdr:colOff>
      <xdr:row>10</xdr:row>
      <xdr:rowOff>7620</xdr:rowOff>
    </xdr:from>
    <xdr:to>
      <xdr:col>9</xdr:col>
      <xdr:colOff>406400</xdr:colOff>
      <xdr:row>10</xdr:row>
      <xdr:rowOff>330200</xdr:rowOff>
    </xdr:to>
    <xdr:sp macro="" textlink="">
      <xdr:nvSpPr>
        <xdr:cNvPr id="5" name="吹き出し: 線 9">
          <a:extLst>
            <a:ext uri="{FF2B5EF4-FFF2-40B4-BE49-F238E27FC236}">
              <a16:creationId xmlns="" xmlns:a16="http://schemas.microsoft.com/office/drawing/2014/main" id="{24F570FE-ECFD-4771-873C-4916EDBA8450}"/>
            </a:ext>
          </a:extLst>
        </xdr:cNvPr>
        <xdr:cNvSpPr/>
      </xdr:nvSpPr>
      <xdr:spPr>
        <a:xfrm>
          <a:off x="4876800" y="1836420"/>
          <a:ext cx="2882900" cy="322580"/>
        </a:xfrm>
        <a:prstGeom prst="borderCallout1">
          <a:avLst>
            <a:gd name="adj1" fmla="val 38105"/>
            <a:gd name="adj2" fmla="val -4191"/>
            <a:gd name="adj3" fmla="val 174447"/>
            <a:gd name="adj4" fmla="val -40419"/>
          </a:avLst>
        </a:prstGeom>
        <a:solidFill>
          <a:schemeClr val="accent2">
            <a:lumMod val="60000"/>
            <a:lumOff val="40000"/>
          </a:schemeClr>
        </a:solidFill>
        <a:ln>
          <a:solidFill>
            <a:sysClr val="windowText" lastClr="000000"/>
          </a:solidFill>
          <a:headEnd type="none" w="med" len="med"/>
          <a:tailEnd type="arrow" w="med" len="med"/>
        </a:ln>
      </xdr:spPr>
      <xdr:style>
        <a:lnRef idx="1">
          <a:schemeClr val="accent6"/>
        </a:lnRef>
        <a:fillRef idx="2">
          <a:schemeClr val="accent6"/>
        </a:fillRef>
        <a:effectRef idx="1">
          <a:schemeClr val="accent6"/>
        </a:effectRef>
        <a:fontRef idx="minor">
          <a:schemeClr val="dk1"/>
        </a:fontRef>
      </xdr:style>
      <xdr:txBody>
        <a:bodyPr vertOverflow="clip" horzOverflow="clip" rtlCol="0" anchor="t"/>
        <a:lstStyle/>
        <a:p>
          <a:pPr algn="l"/>
          <a:r>
            <a:rPr kumimoji="1" lang="ja-JP" altLang="en-US" sz="1100">
              <a:solidFill>
                <a:schemeClr val="tx2">
                  <a:lumMod val="50000"/>
                </a:schemeClr>
              </a:solidFill>
            </a:rPr>
            <a:t>下記の枠（黄色）をすべて入力して下さい</a:t>
          </a:r>
        </a:p>
      </xdr:txBody>
    </xdr:sp>
    <xdr:clientData/>
  </xdr:twoCellAnchor>
  <xdr:twoCellAnchor>
    <xdr:from>
      <xdr:col>5</xdr:col>
      <xdr:colOff>297180</xdr:colOff>
      <xdr:row>33</xdr:row>
      <xdr:rowOff>220980</xdr:rowOff>
    </xdr:from>
    <xdr:to>
      <xdr:col>8</xdr:col>
      <xdr:colOff>342900</xdr:colOff>
      <xdr:row>33</xdr:row>
      <xdr:rowOff>469900</xdr:rowOff>
    </xdr:to>
    <xdr:sp macro="" textlink="">
      <xdr:nvSpPr>
        <xdr:cNvPr id="6" name="吹き出し: 線 12">
          <a:extLst>
            <a:ext uri="{FF2B5EF4-FFF2-40B4-BE49-F238E27FC236}">
              <a16:creationId xmlns="" xmlns:a16="http://schemas.microsoft.com/office/drawing/2014/main" id="{4EDC9073-930A-4F2A-A55A-1ACBE95A3A3A}"/>
            </a:ext>
          </a:extLst>
        </xdr:cNvPr>
        <xdr:cNvSpPr/>
      </xdr:nvSpPr>
      <xdr:spPr>
        <a:xfrm>
          <a:off x="4043680" y="7205980"/>
          <a:ext cx="2890520" cy="248920"/>
        </a:xfrm>
        <a:prstGeom prst="borderCallout1">
          <a:avLst>
            <a:gd name="adj1" fmla="val 51388"/>
            <a:gd name="adj2" fmla="val -3903"/>
            <a:gd name="adj3" fmla="val 499058"/>
            <a:gd name="adj4" fmla="val -15354"/>
          </a:avLst>
        </a:prstGeom>
        <a:solidFill>
          <a:srgbClr val="F4B183"/>
        </a:solidFill>
        <a:ln>
          <a:solidFill>
            <a:sysClr val="windowText" lastClr="000000"/>
          </a:solidFill>
          <a:headEnd type="none" w="med" len="med"/>
          <a:tailEnd type="arrow" w="med" len="med"/>
        </a:ln>
      </xdr:spPr>
      <xdr:style>
        <a:lnRef idx="1">
          <a:schemeClr val="accent6"/>
        </a:lnRef>
        <a:fillRef idx="2">
          <a:schemeClr val="accent6"/>
        </a:fillRef>
        <a:effectRef idx="1">
          <a:schemeClr val="accent6"/>
        </a:effectRef>
        <a:fontRef idx="minor">
          <a:schemeClr val="dk1"/>
        </a:fontRef>
      </xdr:style>
      <xdr:txBody>
        <a:bodyPr vertOverflow="clip" horzOverflow="clip" rtlCol="0" anchor="t"/>
        <a:lstStyle/>
        <a:p>
          <a:pPr algn="l"/>
          <a:r>
            <a:rPr kumimoji="1" lang="ja-JP" altLang="en-US" sz="1100">
              <a:solidFill>
                <a:schemeClr val="tx2">
                  <a:lumMod val="50000"/>
                </a:schemeClr>
              </a:solidFill>
            </a:rPr>
            <a:t>下記の枠（黄色）に年俸を入力して下さい</a:t>
          </a:r>
          <a:endParaRPr kumimoji="1" lang="en-US" altLang="ja-JP" sz="1100">
            <a:solidFill>
              <a:schemeClr val="tx2">
                <a:lumMod val="50000"/>
              </a:schemeClr>
            </a:solidFill>
          </a:endParaRPr>
        </a:p>
        <a:p>
          <a:pPr algn="l"/>
          <a:endParaRPr kumimoji="1" lang="ja-JP" altLang="en-US" sz="1100">
            <a:solidFill>
              <a:schemeClr val="tx2">
                <a:lumMod val="50000"/>
              </a:schemeClr>
            </a:solidFill>
          </a:endParaRPr>
        </a:p>
      </xdr:txBody>
    </xdr:sp>
    <xdr:clientData/>
  </xdr:twoCellAnchor>
  <xdr:twoCellAnchor>
    <xdr:from>
      <xdr:col>5</xdr:col>
      <xdr:colOff>680720</xdr:colOff>
      <xdr:row>42</xdr:row>
      <xdr:rowOff>10160</xdr:rowOff>
    </xdr:from>
    <xdr:to>
      <xdr:col>9</xdr:col>
      <xdr:colOff>355600</xdr:colOff>
      <xdr:row>43</xdr:row>
      <xdr:rowOff>127000</xdr:rowOff>
    </xdr:to>
    <xdr:sp macro="" textlink="">
      <xdr:nvSpPr>
        <xdr:cNvPr id="7" name="吹き出し: 線 13">
          <a:extLst>
            <a:ext uri="{FF2B5EF4-FFF2-40B4-BE49-F238E27FC236}">
              <a16:creationId xmlns="" xmlns:a16="http://schemas.microsoft.com/office/drawing/2014/main" id="{357E6F4D-E398-4274-8089-D662DF9C7299}"/>
            </a:ext>
          </a:extLst>
        </xdr:cNvPr>
        <xdr:cNvSpPr/>
      </xdr:nvSpPr>
      <xdr:spPr>
        <a:xfrm>
          <a:off x="4427220" y="12900660"/>
          <a:ext cx="3281680" cy="332740"/>
        </a:xfrm>
        <a:prstGeom prst="borderCallout1">
          <a:avLst>
            <a:gd name="adj1" fmla="val 63911"/>
            <a:gd name="adj2" fmla="val -4783"/>
            <a:gd name="adj3" fmla="val -126515"/>
            <a:gd name="adj4" fmla="val -44028"/>
          </a:avLst>
        </a:prstGeom>
        <a:solidFill>
          <a:srgbClr val="F4B183"/>
        </a:solidFill>
        <a:ln>
          <a:solidFill>
            <a:sysClr val="windowText" lastClr="000000"/>
          </a:solidFill>
          <a:headEnd type="none" w="med" len="med"/>
          <a:tailEnd type="arrow" w="med" len="med"/>
        </a:ln>
      </xdr:spPr>
      <xdr:style>
        <a:lnRef idx="1">
          <a:schemeClr val="accent6"/>
        </a:lnRef>
        <a:fillRef idx="2">
          <a:schemeClr val="accent6"/>
        </a:fillRef>
        <a:effectRef idx="1">
          <a:schemeClr val="accent6"/>
        </a:effectRef>
        <a:fontRef idx="minor">
          <a:schemeClr val="dk1"/>
        </a:fontRef>
      </xdr:style>
      <xdr:txBody>
        <a:bodyPr vertOverflow="clip" horzOverflow="clip" rtlCol="0" anchor="t"/>
        <a:lstStyle/>
        <a:p>
          <a:pPr algn="l"/>
          <a:r>
            <a:rPr kumimoji="1" lang="ja-JP" altLang="en-US" sz="1100">
              <a:solidFill>
                <a:schemeClr val="tx2">
                  <a:lumMod val="50000"/>
                </a:schemeClr>
              </a:solidFill>
            </a:rPr>
            <a:t>上記の枠（黄色）に日給と日数を記入して下さい</a:t>
          </a:r>
          <a:endParaRPr kumimoji="1" lang="en-US" altLang="ja-JP" sz="1100">
            <a:solidFill>
              <a:schemeClr val="tx2">
                <a:lumMod val="50000"/>
              </a:schemeClr>
            </a:solidFill>
          </a:endParaRPr>
        </a:p>
        <a:p>
          <a:pPr algn="l"/>
          <a:endParaRPr kumimoji="1" lang="ja-JP" altLang="en-US" sz="1100">
            <a:solidFill>
              <a:schemeClr val="tx2">
                <a:lumMod val="50000"/>
              </a:schemeClr>
            </a:solidFill>
          </a:endParaRPr>
        </a:p>
      </xdr:txBody>
    </xdr:sp>
    <xdr:clientData/>
  </xdr:twoCellAnchor>
  <xdr:twoCellAnchor>
    <xdr:from>
      <xdr:col>6</xdr:col>
      <xdr:colOff>845820</xdr:colOff>
      <xdr:row>34</xdr:row>
      <xdr:rowOff>63500</xdr:rowOff>
    </xdr:from>
    <xdr:to>
      <xdr:col>10</xdr:col>
      <xdr:colOff>558800</xdr:colOff>
      <xdr:row>34</xdr:row>
      <xdr:rowOff>330200</xdr:rowOff>
    </xdr:to>
    <xdr:sp macro="" textlink="">
      <xdr:nvSpPr>
        <xdr:cNvPr id="8" name="吹き出し: 線 14">
          <a:extLst>
            <a:ext uri="{FF2B5EF4-FFF2-40B4-BE49-F238E27FC236}">
              <a16:creationId xmlns="" xmlns:a16="http://schemas.microsoft.com/office/drawing/2014/main" id="{D5FEAFE7-6752-499C-8251-5BB995EED800}"/>
            </a:ext>
          </a:extLst>
        </xdr:cNvPr>
        <xdr:cNvSpPr/>
      </xdr:nvSpPr>
      <xdr:spPr>
        <a:xfrm>
          <a:off x="5430520" y="7315200"/>
          <a:ext cx="3205480" cy="266700"/>
        </a:xfrm>
        <a:prstGeom prst="borderCallout1">
          <a:avLst>
            <a:gd name="adj1" fmla="val 47525"/>
            <a:gd name="adj2" fmla="val -1624"/>
            <a:gd name="adj3" fmla="val 355344"/>
            <a:gd name="adj4" fmla="val -8397"/>
          </a:avLst>
        </a:prstGeom>
        <a:solidFill>
          <a:srgbClr val="F4B183"/>
        </a:solidFill>
        <a:ln>
          <a:solidFill>
            <a:sysClr val="windowText" lastClr="000000"/>
          </a:solidFill>
          <a:headEnd type="none" w="med" len="med"/>
          <a:tailEnd type="arrow" w="med" len="med"/>
        </a:ln>
      </xdr:spPr>
      <xdr:style>
        <a:lnRef idx="1">
          <a:schemeClr val="accent6"/>
        </a:lnRef>
        <a:fillRef idx="2">
          <a:schemeClr val="accent6"/>
        </a:fillRef>
        <a:effectRef idx="1">
          <a:schemeClr val="accent6"/>
        </a:effectRef>
        <a:fontRef idx="minor">
          <a:schemeClr val="dk1"/>
        </a:fontRef>
      </xdr:style>
      <xdr:txBody>
        <a:bodyPr vertOverflow="clip" horzOverflow="clip" rtlCol="0" anchor="t"/>
        <a:lstStyle/>
        <a:p>
          <a:pPr algn="l"/>
          <a:r>
            <a:rPr kumimoji="1" lang="ja-JP" altLang="en-US" sz="1100">
              <a:solidFill>
                <a:schemeClr val="tx2">
                  <a:lumMod val="50000"/>
                </a:schemeClr>
              </a:solidFill>
            </a:rPr>
            <a:t>下記の枠（黄色）に雇用人数を入力して下さい</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74"/>
  <sheetViews>
    <sheetView showGridLines="0" tabSelected="1" workbookViewId="0"/>
  </sheetViews>
  <sheetFormatPr baseColWidth="12" defaultColWidth="8.625" defaultRowHeight="17" x14ac:dyDescent="0"/>
  <cols>
    <col min="3" max="3" width="18.75" customWidth="1"/>
    <col min="4" max="4" width="10.25" customWidth="1"/>
    <col min="5" max="5" width="7.875" customWidth="1"/>
    <col min="6" max="6" width="8.25" customWidth="1"/>
    <col min="7" max="7" width="8.375" customWidth="1"/>
    <col min="8" max="8" width="11.375" customWidth="1"/>
    <col min="9" max="9" width="7.5" customWidth="1"/>
    <col min="10" max="10" width="7.125" customWidth="1"/>
    <col min="11" max="11" width="8.625" customWidth="1"/>
    <col min="12" max="12" width="7.875" customWidth="1"/>
    <col min="13" max="13" width="8.5" customWidth="1"/>
    <col min="14" max="14" width="9.5" customWidth="1"/>
  </cols>
  <sheetData>
    <row r="1" spans="1:15" ht="17" customHeight="1">
      <c r="A1" s="3"/>
      <c r="B1" s="3"/>
      <c r="C1" s="3"/>
      <c r="D1" s="3"/>
      <c r="E1" s="3"/>
      <c r="F1" s="3"/>
      <c r="G1" s="3"/>
      <c r="H1" s="3"/>
      <c r="I1" s="3"/>
      <c r="J1" s="3"/>
      <c r="K1" s="3"/>
      <c r="L1" s="3"/>
      <c r="M1" s="3"/>
      <c r="N1" s="3"/>
      <c r="O1" s="3"/>
    </row>
    <row r="2" spans="1:15" ht="23">
      <c r="A2" s="3"/>
      <c r="B2" s="3"/>
      <c r="C2" s="4" t="s">
        <v>42</v>
      </c>
      <c r="D2" s="3"/>
      <c r="E2" s="3"/>
      <c r="F2" s="3"/>
      <c r="G2" s="3"/>
      <c r="H2" s="3"/>
      <c r="I2" s="3"/>
      <c r="J2" s="3"/>
      <c r="K2" s="3"/>
      <c r="L2" s="3"/>
      <c r="M2" s="3"/>
      <c r="N2" s="3"/>
      <c r="O2" s="3"/>
    </row>
    <row r="3" spans="1:15">
      <c r="A3" s="3"/>
      <c r="B3" s="3"/>
      <c r="C3" s="5"/>
      <c r="D3" s="3"/>
      <c r="E3" s="3"/>
      <c r="F3" s="3"/>
      <c r="G3" s="3"/>
      <c r="H3" s="3"/>
      <c r="I3" s="3"/>
      <c r="J3" s="3"/>
      <c r="K3" s="3"/>
      <c r="L3" s="3"/>
      <c r="M3" s="3"/>
      <c r="N3" s="3"/>
      <c r="O3" s="3"/>
    </row>
    <row r="4" spans="1:15">
      <c r="A4" s="3"/>
      <c r="B4" s="3"/>
      <c r="C4" s="5" t="s">
        <v>40</v>
      </c>
      <c r="D4" s="3"/>
      <c r="E4" s="3"/>
      <c r="F4" s="3"/>
      <c r="G4" s="3"/>
      <c r="H4" s="3"/>
      <c r="I4" s="3"/>
      <c r="J4" s="3"/>
      <c r="K4" s="3"/>
      <c r="L4" s="3"/>
      <c r="M4" s="3"/>
      <c r="N4" s="3"/>
      <c r="O4" s="3"/>
    </row>
    <row r="5" spans="1:15">
      <c r="A5" s="3"/>
      <c r="B5" s="3"/>
      <c r="C5" s="5" t="s">
        <v>41</v>
      </c>
      <c r="D5" s="3"/>
      <c r="E5" s="3"/>
      <c r="F5" s="3"/>
      <c r="G5" s="3"/>
      <c r="H5" s="3"/>
      <c r="I5" s="3"/>
      <c r="J5" s="3"/>
      <c r="K5" s="3"/>
      <c r="L5" s="3"/>
      <c r="M5" s="3"/>
      <c r="N5" s="3"/>
      <c r="O5" s="3"/>
    </row>
    <row r="6" spans="1:15">
      <c r="A6" s="3"/>
      <c r="B6" s="3"/>
      <c r="C6" s="5"/>
      <c r="D6" s="3"/>
      <c r="E6" s="3"/>
      <c r="F6" s="3"/>
      <c r="G6" s="3"/>
      <c r="H6" s="3"/>
      <c r="I6" s="3"/>
      <c r="J6" s="3"/>
      <c r="K6" s="3"/>
      <c r="L6" s="3"/>
      <c r="M6" s="3"/>
      <c r="N6" s="3"/>
      <c r="O6" s="3"/>
    </row>
    <row r="7" spans="1:15">
      <c r="A7" s="3"/>
      <c r="B7" s="3"/>
      <c r="C7" s="5" t="s">
        <v>30</v>
      </c>
      <c r="D7" s="3"/>
      <c r="E7" s="3"/>
      <c r="F7" s="3"/>
      <c r="G7" s="3"/>
      <c r="H7" s="3"/>
      <c r="I7" s="3"/>
      <c r="J7" s="3"/>
      <c r="K7" s="3"/>
      <c r="L7" s="3"/>
      <c r="M7" s="3"/>
      <c r="N7" s="3"/>
      <c r="O7" s="3"/>
    </row>
    <row r="8" spans="1:15">
      <c r="A8" s="3"/>
      <c r="B8" s="3"/>
      <c r="C8" s="3"/>
      <c r="D8" s="3"/>
      <c r="E8" s="3"/>
      <c r="F8" s="3"/>
      <c r="G8" s="3"/>
      <c r="H8" s="3"/>
      <c r="I8" s="3"/>
      <c r="J8" s="3"/>
      <c r="K8" s="3"/>
      <c r="L8" s="3"/>
      <c r="M8" s="3"/>
      <c r="N8" s="3"/>
      <c r="O8" s="3"/>
    </row>
    <row r="9" spans="1:15" ht="35" customHeight="1">
      <c r="A9" s="3"/>
      <c r="B9" s="6"/>
      <c r="C9" s="7" t="s">
        <v>32</v>
      </c>
      <c r="D9" s="6"/>
      <c r="E9" s="6"/>
      <c r="F9" s="6"/>
      <c r="G9" s="6"/>
      <c r="H9" s="6"/>
      <c r="I9" s="6"/>
      <c r="J9" s="6"/>
      <c r="K9" s="6"/>
      <c r="L9" s="6"/>
      <c r="M9" s="6"/>
      <c r="N9" s="6"/>
      <c r="O9" s="3"/>
    </row>
    <row r="10" spans="1:15" ht="17" customHeight="1">
      <c r="A10" s="3"/>
      <c r="B10" s="6"/>
      <c r="C10" s="6"/>
      <c r="D10" s="6"/>
      <c r="E10" s="6"/>
      <c r="F10" s="6"/>
      <c r="G10" s="6"/>
      <c r="H10" s="8"/>
      <c r="I10" s="6"/>
      <c r="J10" s="6"/>
      <c r="K10" s="6"/>
      <c r="L10" s="6"/>
      <c r="M10" s="6"/>
      <c r="N10" s="6"/>
      <c r="O10" s="3"/>
    </row>
    <row r="11" spans="1:15" ht="39" customHeight="1">
      <c r="A11" s="3"/>
      <c r="B11" s="6"/>
      <c r="C11" s="9" t="s">
        <v>3</v>
      </c>
      <c r="D11" s="9" t="s">
        <v>14</v>
      </c>
      <c r="E11" s="10" t="s">
        <v>4</v>
      </c>
      <c r="F11" s="10" t="s">
        <v>24</v>
      </c>
      <c r="G11" s="6"/>
      <c r="H11" s="6"/>
      <c r="I11" s="6"/>
      <c r="J11" s="6"/>
      <c r="K11" s="6"/>
      <c r="L11" s="6"/>
      <c r="M11" s="6"/>
      <c r="N11" s="6"/>
      <c r="O11" s="3"/>
    </row>
    <row r="12" spans="1:15">
      <c r="A12" s="3"/>
      <c r="B12" s="6"/>
      <c r="C12" s="11" t="s">
        <v>16</v>
      </c>
      <c r="D12" s="12">
        <v>816</v>
      </c>
      <c r="E12" s="13">
        <v>57</v>
      </c>
      <c r="F12" s="51">
        <f>(D12*E12+D13*E13+D14*E14+D15*E15)*10</f>
        <v>1004600</v>
      </c>
      <c r="G12" s="6"/>
      <c r="H12" s="6"/>
      <c r="I12" s="6"/>
      <c r="J12" s="6"/>
      <c r="K12" s="6"/>
      <c r="L12" s="6"/>
      <c r="M12" s="6"/>
      <c r="N12" s="6"/>
      <c r="O12" s="3"/>
    </row>
    <row r="13" spans="1:15">
      <c r="A13" s="3"/>
      <c r="B13" s="6"/>
      <c r="C13" s="11" t="s">
        <v>15</v>
      </c>
      <c r="D13" s="12">
        <v>1518</v>
      </c>
      <c r="E13" s="13">
        <v>18</v>
      </c>
      <c r="F13" s="52"/>
      <c r="G13" s="6"/>
      <c r="H13" s="6"/>
      <c r="I13" s="6"/>
      <c r="J13" s="6"/>
      <c r="K13" s="6"/>
      <c r="L13" s="6"/>
      <c r="M13" s="6"/>
      <c r="N13" s="6"/>
      <c r="O13" s="3"/>
    </row>
    <row r="14" spans="1:15">
      <c r="A14" s="3"/>
      <c r="B14" s="6"/>
      <c r="C14" s="11" t="s">
        <v>18</v>
      </c>
      <c r="D14" s="12">
        <v>342</v>
      </c>
      <c r="E14" s="13">
        <v>72</v>
      </c>
      <c r="F14" s="52"/>
      <c r="G14" s="6"/>
      <c r="H14" s="6"/>
      <c r="I14" s="6"/>
      <c r="J14" s="6"/>
      <c r="K14" s="6"/>
      <c r="L14" s="6"/>
      <c r="M14" s="6"/>
      <c r="N14" s="6"/>
      <c r="O14" s="3"/>
    </row>
    <row r="15" spans="1:15">
      <c r="A15" s="3"/>
      <c r="B15" s="6"/>
      <c r="C15" s="14" t="s">
        <v>19</v>
      </c>
      <c r="D15" s="15">
        <v>100</v>
      </c>
      <c r="E15" s="16">
        <v>20</v>
      </c>
      <c r="F15" s="53"/>
      <c r="G15" s="6"/>
      <c r="H15" s="6"/>
      <c r="I15" s="6"/>
      <c r="J15" s="6"/>
      <c r="K15" s="6"/>
      <c r="L15" s="6"/>
      <c r="M15" s="6"/>
      <c r="N15" s="6"/>
      <c r="O15" s="3"/>
    </row>
    <row r="16" spans="1:15" s="1" customFormat="1" ht="17" customHeight="1">
      <c r="A16" s="17"/>
      <c r="B16" s="8"/>
      <c r="C16" s="18"/>
      <c r="D16" s="18"/>
      <c r="E16" s="18"/>
      <c r="F16" s="19"/>
      <c r="G16" s="8"/>
      <c r="H16" s="8"/>
      <c r="I16" s="8"/>
      <c r="J16" s="8"/>
      <c r="K16" s="8"/>
      <c r="L16" s="8"/>
      <c r="M16" s="8"/>
      <c r="N16" s="8"/>
      <c r="O16" s="17"/>
    </row>
    <row r="17" spans="1:15" s="1" customFormat="1" ht="17" customHeight="1">
      <c r="A17" s="17"/>
      <c r="B17" s="8"/>
      <c r="C17" s="20"/>
      <c r="D17" s="20"/>
      <c r="E17" s="20"/>
      <c r="F17" s="21"/>
      <c r="G17" s="8"/>
      <c r="H17" s="8"/>
      <c r="I17" s="8"/>
      <c r="J17" s="8"/>
      <c r="K17" s="8"/>
      <c r="L17" s="8"/>
      <c r="M17" s="8"/>
      <c r="N17" s="8"/>
      <c r="O17" s="17"/>
    </row>
    <row r="18" spans="1:15" ht="23" customHeight="1">
      <c r="A18" s="3"/>
      <c r="B18" s="6"/>
      <c r="C18" s="22" t="s">
        <v>33</v>
      </c>
      <c r="D18" s="23"/>
      <c r="E18" s="23"/>
      <c r="F18" s="23"/>
      <c r="G18" s="24"/>
      <c r="H18" s="24"/>
      <c r="I18" s="24"/>
      <c r="J18" s="24"/>
      <c r="K18" s="24"/>
      <c r="L18" s="24"/>
      <c r="M18" s="25"/>
      <c r="N18" s="6"/>
      <c r="O18" s="3"/>
    </row>
    <row r="19" spans="1:15" ht="21.5" customHeight="1">
      <c r="A19" s="3"/>
      <c r="B19" s="6"/>
      <c r="C19" s="26"/>
      <c r="D19" s="27"/>
      <c r="E19" s="27"/>
      <c r="F19" s="27"/>
      <c r="G19" s="28"/>
      <c r="H19" s="28"/>
      <c r="I19" s="28"/>
      <c r="J19" s="28"/>
      <c r="K19" s="28"/>
      <c r="L19" s="28"/>
      <c r="M19" s="29"/>
      <c r="N19" s="6"/>
      <c r="O19" s="3"/>
    </row>
    <row r="20" spans="1:15" ht="21.5" customHeight="1">
      <c r="A20" s="3"/>
      <c r="B20" s="6"/>
      <c r="C20" s="30" t="s">
        <v>13</v>
      </c>
      <c r="D20" s="27"/>
      <c r="E20" s="27"/>
      <c r="F20" s="27"/>
      <c r="G20" s="28"/>
      <c r="H20" s="28"/>
      <c r="I20" s="28"/>
      <c r="J20" s="28"/>
      <c r="K20" s="28"/>
      <c r="L20" s="28"/>
      <c r="M20" s="29"/>
      <c r="N20" s="6"/>
      <c r="O20" s="3"/>
    </row>
    <row r="21" spans="1:15">
      <c r="A21" s="3"/>
      <c r="B21" s="6"/>
      <c r="C21" s="26"/>
      <c r="D21" s="28"/>
      <c r="E21" s="28"/>
      <c r="F21" s="28"/>
      <c r="G21" s="28"/>
      <c r="H21" s="28"/>
      <c r="I21" s="28"/>
      <c r="J21" s="28"/>
      <c r="K21" s="28"/>
      <c r="L21" s="28"/>
      <c r="M21" s="29"/>
      <c r="N21" s="6"/>
      <c r="O21" s="3"/>
    </row>
    <row r="22" spans="1:15">
      <c r="A22" s="3"/>
      <c r="B22" s="6"/>
      <c r="C22" s="26" t="s">
        <v>26</v>
      </c>
      <c r="D22" s="28"/>
      <c r="E22" s="28"/>
      <c r="F22" s="28"/>
      <c r="G22" s="28"/>
      <c r="H22" s="28"/>
      <c r="I22" s="28"/>
      <c r="J22" s="28"/>
      <c r="K22" s="28"/>
      <c r="L22" s="28"/>
      <c r="M22" s="29"/>
      <c r="N22" s="6"/>
      <c r="O22" s="3"/>
    </row>
    <row r="23" spans="1:15" ht="35" customHeight="1">
      <c r="A23" s="3"/>
      <c r="B23" s="6"/>
      <c r="C23" s="44" t="s">
        <v>17</v>
      </c>
      <c r="D23" s="45"/>
      <c r="E23" s="45"/>
      <c r="F23" s="45"/>
      <c r="G23" s="45"/>
      <c r="H23" s="45"/>
      <c r="I23" s="45"/>
      <c r="J23" s="45"/>
      <c r="K23" s="45"/>
      <c r="L23" s="45"/>
      <c r="M23" s="46"/>
      <c r="N23" s="6"/>
      <c r="O23" s="3"/>
    </row>
    <row r="24" spans="1:15" ht="22" customHeight="1">
      <c r="A24" s="3"/>
      <c r="B24" s="6"/>
      <c r="C24" s="44" t="s">
        <v>44</v>
      </c>
      <c r="D24" s="45"/>
      <c r="E24" s="45"/>
      <c r="F24" s="45"/>
      <c r="G24" s="45"/>
      <c r="H24" s="45"/>
      <c r="I24" s="45"/>
      <c r="J24" s="45"/>
      <c r="K24" s="45"/>
      <c r="L24" s="45"/>
      <c r="M24" s="46"/>
      <c r="N24" s="6"/>
      <c r="O24" s="3"/>
    </row>
    <row r="25" spans="1:15" ht="35" customHeight="1">
      <c r="A25" s="3"/>
      <c r="B25" s="6"/>
      <c r="C25" s="44" t="s">
        <v>27</v>
      </c>
      <c r="D25" s="45"/>
      <c r="E25" s="45"/>
      <c r="F25" s="45"/>
      <c r="G25" s="45"/>
      <c r="H25" s="45"/>
      <c r="I25" s="45"/>
      <c r="J25" s="45"/>
      <c r="K25" s="45"/>
      <c r="L25" s="45"/>
      <c r="M25" s="46"/>
      <c r="N25" s="6"/>
      <c r="O25" s="3"/>
    </row>
    <row r="26" spans="1:15" ht="35" customHeight="1">
      <c r="A26" s="3"/>
      <c r="B26" s="6"/>
      <c r="C26" s="44" t="s">
        <v>28</v>
      </c>
      <c r="D26" s="45"/>
      <c r="E26" s="45"/>
      <c r="F26" s="45"/>
      <c r="G26" s="45"/>
      <c r="H26" s="45"/>
      <c r="I26" s="45"/>
      <c r="J26" s="45"/>
      <c r="K26" s="45"/>
      <c r="L26" s="45"/>
      <c r="M26" s="46"/>
      <c r="N26" s="6"/>
      <c r="O26" s="3"/>
    </row>
    <row r="27" spans="1:15" ht="22" customHeight="1">
      <c r="A27" s="3"/>
      <c r="B27" s="6"/>
      <c r="C27" s="44" t="s">
        <v>20</v>
      </c>
      <c r="D27" s="45"/>
      <c r="E27" s="45"/>
      <c r="F27" s="45"/>
      <c r="G27" s="45"/>
      <c r="H27" s="45"/>
      <c r="I27" s="45"/>
      <c r="J27" s="45"/>
      <c r="K27" s="45"/>
      <c r="L27" s="45"/>
      <c r="M27" s="46"/>
      <c r="N27" s="6"/>
      <c r="O27" s="3"/>
    </row>
    <row r="28" spans="1:15" ht="22" customHeight="1">
      <c r="A28" s="3"/>
      <c r="B28" s="6"/>
      <c r="C28" s="44" t="s">
        <v>10</v>
      </c>
      <c r="D28" s="45"/>
      <c r="E28" s="45"/>
      <c r="F28" s="45"/>
      <c r="G28" s="45"/>
      <c r="H28" s="45"/>
      <c r="I28" s="45"/>
      <c r="J28" s="45"/>
      <c r="K28" s="45"/>
      <c r="L28" s="45"/>
      <c r="M28" s="46"/>
      <c r="N28" s="6"/>
      <c r="O28" s="3"/>
    </row>
    <row r="29" spans="1:15" ht="22" customHeight="1">
      <c r="A29" s="3"/>
      <c r="B29" s="6"/>
      <c r="C29" s="62" t="s">
        <v>11</v>
      </c>
      <c r="D29" s="63"/>
      <c r="E29" s="63"/>
      <c r="F29" s="63"/>
      <c r="G29" s="63"/>
      <c r="H29" s="63"/>
      <c r="I29" s="63"/>
      <c r="J29" s="63"/>
      <c r="K29" s="63"/>
      <c r="L29" s="63"/>
      <c r="M29" s="64"/>
      <c r="N29" s="6"/>
      <c r="O29" s="3"/>
    </row>
    <row r="30" spans="1:15">
      <c r="A30" s="3"/>
      <c r="B30" s="6"/>
      <c r="C30" s="6"/>
      <c r="D30" s="6"/>
      <c r="E30" s="6"/>
      <c r="F30" s="6"/>
      <c r="G30" s="6"/>
      <c r="H30" s="6"/>
      <c r="I30" s="6"/>
      <c r="J30" s="6"/>
      <c r="K30" s="6"/>
      <c r="L30" s="6"/>
      <c r="M30" s="6"/>
      <c r="N30" s="6"/>
      <c r="O30" s="3"/>
    </row>
    <row r="31" spans="1:15">
      <c r="A31" s="3"/>
      <c r="B31" s="3"/>
      <c r="C31" s="3"/>
      <c r="D31" s="3"/>
      <c r="E31" s="3"/>
      <c r="F31" s="3"/>
      <c r="G31" s="3"/>
      <c r="H31" s="3"/>
      <c r="I31" s="3"/>
      <c r="J31" s="3"/>
      <c r="K31" s="3"/>
      <c r="L31" s="3"/>
      <c r="M31" s="3"/>
      <c r="N31" s="3"/>
      <c r="O31" s="3"/>
    </row>
    <row r="32" spans="1:15">
      <c r="A32" s="3"/>
      <c r="B32" s="3"/>
      <c r="C32" s="3"/>
      <c r="D32" s="3"/>
      <c r="E32" s="3"/>
      <c r="F32" s="3"/>
      <c r="G32" s="3"/>
      <c r="H32" s="3"/>
      <c r="I32" s="3"/>
      <c r="J32" s="3"/>
      <c r="K32" s="3"/>
      <c r="L32" s="3"/>
      <c r="M32" s="3"/>
      <c r="N32" s="3"/>
      <c r="O32" s="3"/>
    </row>
    <row r="33" spans="1:15" ht="77" customHeight="1">
      <c r="A33" s="3"/>
      <c r="B33" s="6"/>
      <c r="C33" s="47" t="s">
        <v>31</v>
      </c>
      <c r="D33" s="48"/>
      <c r="E33" s="48"/>
      <c r="F33" s="48"/>
      <c r="G33" s="6"/>
      <c r="H33" s="6"/>
      <c r="I33" s="6"/>
      <c r="J33" s="6"/>
      <c r="K33" s="6"/>
      <c r="L33" s="6"/>
      <c r="M33" s="6"/>
      <c r="N33" s="6"/>
      <c r="O33" s="3"/>
    </row>
    <row r="34" spans="1:15" ht="38" customHeight="1">
      <c r="A34" s="3"/>
      <c r="B34" s="6"/>
      <c r="C34" s="6"/>
      <c r="D34" s="6"/>
      <c r="E34" s="6"/>
      <c r="F34" s="6"/>
      <c r="G34" s="6"/>
      <c r="H34" s="6"/>
      <c r="I34" s="6"/>
      <c r="J34" s="6"/>
      <c r="K34" s="6"/>
      <c r="L34" s="6"/>
      <c r="M34" s="6"/>
      <c r="N34" s="6"/>
      <c r="O34" s="3"/>
    </row>
    <row r="35" spans="1:15" ht="34" customHeight="1">
      <c r="A35" s="3"/>
      <c r="B35" s="6"/>
      <c r="C35" s="31"/>
      <c r="D35" s="6"/>
      <c r="E35" s="6"/>
      <c r="F35" s="6"/>
      <c r="G35" s="6"/>
      <c r="H35" s="6"/>
      <c r="I35" s="6"/>
      <c r="J35" s="6"/>
      <c r="K35" s="6"/>
      <c r="L35" s="6"/>
      <c r="M35" s="6"/>
      <c r="N35" s="6"/>
      <c r="O35" s="3"/>
    </row>
    <row r="36" spans="1:15" ht="29">
      <c r="A36" s="3"/>
      <c r="B36" s="6"/>
      <c r="C36" s="9" t="s">
        <v>5</v>
      </c>
      <c r="D36" s="49" t="s">
        <v>21</v>
      </c>
      <c r="E36" s="50"/>
      <c r="F36" s="10" t="s">
        <v>6</v>
      </c>
      <c r="G36" s="9" t="s">
        <v>7</v>
      </c>
      <c r="H36" s="10" t="s">
        <v>25</v>
      </c>
      <c r="I36" s="6"/>
      <c r="J36" s="6"/>
      <c r="K36" s="6"/>
      <c r="L36" s="6"/>
      <c r="M36" s="6"/>
      <c r="N36" s="6"/>
      <c r="O36" s="3"/>
    </row>
    <row r="37" spans="1:15">
      <c r="A37" s="3"/>
      <c r="B37" s="6"/>
      <c r="C37" s="11" t="s">
        <v>0</v>
      </c>
      <c r="D37" s="54">
        <v>6000000</v>
      </c>
      <c r="E37" s="55"/>
      <c r="F37" s="12">
        <f>D37/12</f>
        <v>500000</v>
      </c>
      <c r="G37" s="13">
        <v>1</v>
      </c>
      <c r="H37" s="56">
        <f>F37*G37+F38*G38+F40*G40+F41*G41</f>
        <v>910000</v>
      </c>
      <c r="I37" s="6"/>
      <c r="J37" s="6"/>
      <c r="K37" s="6"/>
      <c r="L37" s="6"/>
      <c r="M37" s="6"/>
      <c r="N37" s="6"/>
      <c r="O37" s="3"/>
    </row>
    <row r="38" spans="1:15">
      <c r="A38" s="3"/>
      <c r="B38" s="6"/>
      <c r="C38" s="11" t="s">
        <v>1</v>
      </c>
      <c r="D38" s="54">
        <v>2400000</v>
      </c>
      <c r="E38" s="55"/>
      <c r="F38" s="12">
        <f>D38/12</f>
        <v>200000</v>
      </c>
      <c r="G38" s="13">
        <v>1</v>
      </c>
      <c r="H38" s="56"/>
      <c r="I38" s="6"/>
      <c r="J38" s="6"/>
      <c r="K38" s="6"/>
      <c r="L38" s="6"/>
      <c r="M38" s="6"/>
      <c r="N38" s="6"/>
      <c r="O38" s="3"/>
    </row>
    <row r="39" spans="1:15">
      <c r="A39" s="3"/>
      <c r="B39" s="6"/>
      <c r="C39" s="9" t="s">
        <v>2</v>
      </c>
      <c r="D39" s="9" t="s">
        <v>22</v>
      </c>
      <c r="E39" s="9" t="s">
        <v>23</v>
      </c>
      <c r="F39" s="10" t="s">
        <v>6</v>
      </c>
      <c r="G39" s="9" t="s">
        <v>7</v>
      </c>
      <c r="H39" s="56"/>
      <c r="I39" s="6"/>
      <c r="J39" s="6"/>
      <c r="K39" s="6"/>
      <c r="L39" s="6"/>
      <c r="M39" s="6"/>
      <c r="N39" s="6"/>
      <c r="O39" s="3"/>
    </row>
    <row r="40" spans="1:15">
      <c r="A40" s="3"/>
      <c r="B40" s="6"/>
      <c r="C40" s="11" t="s">
        <v>0</v>
      </c>
      <c r="D40" s="13">
        <v>20000</v>
      </c>
      <c r="E40" s="13">
        <v>4</v>
      </c>
      <c r="F40" s="12">
        <f>D40*E40</f>
        <v>80000</v>
      </c>
      <c r="G40" s="13">
        <v>2</v>
      </c>
      <c r="H40" s="56"/>
      <c r="I40" s="6"/>
      <c r="J40" s="6"/>
      <c r="K40" s="6"/>
      <c r="L40" s="6"/>
      <c r="M40" s="6"/>
      <c r="N40" s="6"/>
      <c r="O40" s="3"/>
    </row>
    <row r="41" spans="1:15">
      <c r="A41" s="3"/>
      <c r="B41" s="6"/>
      <c r="C41" s="11" t="s">
        <v>1</v>
      </c>
      <c r="D41" s="13">
        <v>10000</v>
      </c>
      <c r="E41" s="13">
        <v>5</v>
      </c>
      <c r="F41" s="12">
        <f>D41*E41</f>
        <v>50000</v>
      </c>
      <c r="G41" s="16">
        <v>1</v>
      </c>
      <c r="H41" s="56"/>
      <c r="I41" s="6"/>
      <c r="J41" s="6"/>
      <c r="K41" s="6"/>
      <c r="L41" s="6"/>
      <c r="M41" s="6"/>
      <c r="N41" s="6"/>
      <c r="O41" s="3"/>
    </row>
    <row r="42" spans="1:15">
      <c r="A42" s="3"/>
      <c r="B42" s="6"/>
      <c r="C42" s="6"/>
      <c r="D42" s="6"/>
      <c r="E42" s="6"/>
      <c r="F42" s="6"/>
      <c r="G42" s="6"/>
      <c r="H42" s="6"/>
      <c r="I42" s="6"/>
      <c r="J42" s="6"/>
      <c r="K42" s="6"/>
      <c r="L42" s="6"/>
      <c r="M42" s="6"/>
      <c r="N42" s="6"/>
      <c r="O42" s="3"/>
    </row>
    <row r="43" spans="1:15">
      <c r="A43" s="3"/>
      <c r="B43" s="6"/>
      <c r="C43" s="6"/>
      <c r="D43" s="6"/>
      <c r="E43" s="6"/>
      <c r="F43" s="6"/>
      <c r="G43" s="6"/>
      <c r="H43" s="6"/>
      <c r="I43" s="6"/>
      <c r="J43" s="6"/>
      <c r="K43" s="6"/>
      <c r="L43" s="6"/>
      <c r="M43" s="6"/>
      <c r="N43" s="6"/>
      <c r="O43" s="3"/>
    </row>
    <row r="44" spans="1:15">
      <c r="A44" s="3"/>
      <c r="B44" s="6"/>
      <c r="C44" s="6"/>
      <c r="D44" s="6"/>
      <c r="E44" s="6"/>
      <c r="F44" s="6"/>
      <c r="G44" s="6"/>
      <c r="H44" s="6"/>
      <c r="I44" s="6"/>
      <c r="J44" s="6"/>
      <c r="K44" s="6"/>
      <c r="L44" s="6"/>
      <c r="M44" s="6"/>
      <c r="N44" s="6"/>
      <c r="O44" s="3"/>
    </row>
    <row r="45" spans="1:15">
      <c r="A45" s="3"/>
      <c r="B45" s="6"/>
      <c r="C45" s="6"/>
      <c r="D45" s="6"/>
      <c r="E45" s="6"/>
      <c r="F45" s="6"/>
      <c r="G45" s="6"/>
      <c r="H45" s="6"/>
      <c r="I45" s="6"/>
      <c r="J45" s="6"/>
      <c r="K45" s="6"/>
      <c r="L45" s="6"/>
      <c r="M45" s="6"/>
      <c r="N45" s="6"/>
      <c r="O45" s="3"/>
    </row>
    <row r="46" spans="1:15">
      <c r="A46" s="3"/>
      <c r="B46" s="3"/>
      <c r="C46" s="3"/>
      <c r="D46" s="3"/>
      <c r="E46" s="3"/>
      <c r="F46" s="3"/>
      <c r="G46" s="3"/>
      <c r="H46" s="3"/>
      <c r="I46" s="3"/>
      <c r="J46" s="3"/>
      <c r="K46" s="3"/>
      <c r="L46" s="3"/>
      <c r="M46" s="3"/>
      <c r="N46" s="3"/>
      <c r="O46" s="3"/>
    </row>
    <row r="47" spans="1:15">
      <c r="A47" s="3"/>
      <c r="B47" s="3"/>
      <c r="C47" s="3"/>
      <c r="D47" s="3"/>
      <c r="E47" s="3"/>
      <c r="F47" s="3"/>
      <c r="G47" s="3"/>
      <c r="H47" s="3"/>
      <c r="I47" s="3"/>
      <c r="J47" s="3"/>
      <c r="K47" s="3"/>
      <c r="L47" s="3"/>
      <c r="M47" s="3"/>
      <c r="N47" s="3"/>
      <c r="O47" s="3"/>
    </row>
    <row r="48" spans="1:15" ht="18" thickBot="1">
      <c r="A48" s="3"/>
      <c r="B48" s="6"/>
      <c r="C48" s="6"/>
      <c r="D48" s="6"/>
      <c r="E48" s="6"/>
      <c r="F48" s="6"/>
      <c r="G48" s="6"/>
      <c r="H48" s="6"/>
      <c r="I48" s="6"/>
      <c r="J48" s="6"/>
      <c r="K48" s="6"/>
      <c r="L48" s="6"/>
      <c r="M48" s="6"/>
      <c r="N48" s="6"/>
      <c r="O48" s="3"/>
    </row>
    <row r="49" spans="1:15" ht="30" customHeight="1">
      <c r="A49" s="3"/>
      <c r="B49" s="6"/>
      <c r="C49" s="32" t="s">
        <v>29</v>
      </c>
      <c r="D49" s="33"/>
      <c r="E49" s="33"/>
      <c r="F49" s="33"/>
      <c r="G49" s="33"/>
      <c r="H49" s="34"/>
      <c r="I49" s="6"/>
      <c r="J49" s="6"/>
      <c r="K49" s="6"/>
      <c r="L49" s="6"/>
      <c r="M49" s="6"/>
      <c r="N49" s="6"/>
      <c r="O49" s="3"/>
    </row>
    <row r="50" spans="1:15" ht="30" customHeight="1">
      <c r="A50" s="3"/>
      <c r="B50" s="6"/>
      <c r="C50" s="35"/>
      <c r="D50" s="36"/>
      <c r="E50" s="36"/>
      <c r="F50" s="36"/>
      <c r="G50" s="36"/>
      <c r="H50" s="37"/>
      <c r="I50" s="6"/>
      <c r="J50" s="6"/>
      <c r="K50" s="6"/>
      <c r="L50" s="6"/>
      <c r="M50" s="6"/>
      <c r="N50" s="6"/>
      <c r="O50" s="3"/>
    </row>
    <row r="51" spans="1:15" ht="35" customHeight="1">
      <c r="A51" s="3"/>
      <c r="B51" s="6"/>
      <c r="C51" s="38" t="s">
        <v>8</v>
      </c>
      <c r="D51" s="68" t="str">
        <f>IF(F12&gt;=H37, "可能", "不可")</f>
        <v>可能</v>
      </c>
      <c r="E51" s="69"/>
      <c r="F51" s="36"/>
      <c r="G51" s="36"/>
      <c r="H51" s="37"/>
      <c r="I51" s="6"/>
      <c r="J51" s="6"/>
      <c r="K51" s="6"/>
      <c r="L51" s="6"/>
      <c r="M51" s="6"/>
      <c r="N51" s="6"/>
      <c r="O51" s="3"/>
    </row>
    <row r="52" spans="1:15" ht="35" customHeight="1">
      <c r="A52" s="3"/>
      <c r="B52" s="6"/>
      <c r="C52" s="38" t="s">
        <v>9</v>
      </c>
      <c r="D52" s="70" t="str">
        <f>IF(F12&lt;H37, CONCATENATE(F12-H37,"円"), CONCATENATE(F12-H37,"円"))</f>
        <v>94600円</v>
      </c>
      <c r="E52" s="71"/>
      <c r="F52" s="36"/>
      <c r="G52" s="36"/>
      <c r="H52" s="37"/>
      <c r="I52" s="6"/>
      <c r="J52" s="6"/>
      <c r="K52" s="6"/>
      <c r="L52" s="6"/>
      <c r="M52" s="6"/>
      <c r="N52" s="6"/>
      <c r="O52" s="3"/>
    </row>
    <row r="53" spans="1:15" ht="20">
      <c r="A53" s="3"/>
      <c r="B53" s="6"/>
      <c r="C53" s="35"/>
      <c r="D53" s="36"/>
      <c r="E53" s="36"/>
      <c r="F53" s="36"/>
      <c r="G53" s="36"/>
      <c r="H53" s="37"/>
      <c r="I53" s="6"/>
      <c r="J53" s="6"/>
      <c r="K53" s="6"/>
      <c r="L53" s="6"/>
      <c r="M53" s="6"/>
      <c r="N53" s="6"/>
      <c r="O53" s="3"/>
    </row>
    <row r="54" spans="1:15" ht="17" customHeight="1" thickBot="1">
      <c r="A54" s="3"/>
      <c r="B54" s="6"/>
      <c r="C54" s="39"/>
      <c r="D54" s="40"/>
      <c r="E54" s="40"/>
      <c r="F54" s="40"/>
      <c r="G54" s="40"/>
      <c r="H54" s="41"/>
      <c r="I54" s="6"/>
      <c r="J54" s="6"/>
      <c r="K54" s="6"/>
      <c r="L54" s="6"/>
      <c r="M54" s="6"/>
      <c r="N54" s="6"/>
      <c r="O54" s="3"/>
    </row>
    <row r="55" spans="1:15" ht="17" customHeight="1">
      <c r="A55" s="3"/>
      <c r="B55" s="6"/>
      <c r="C55" s="6"/>
      <c r="D55" s="6"/>
      <c r="E55" s="6"/>
      <c r="F55" s="6"/>
      <c r="G55" s="6"/>
      <c r="H55" s="6"/>
      <c r="I55" s="6"/>
      <c r="J55" s="6"/>
      <c r="K55" s="6"/>
      <c r="L55" s="6"/>
      <c r="M55" s="6"/>
      <c r="N55" s="6"/>
      <c r="O55" s="3"/>
    </row>
    <row r="56" spans="1:15" ht="22" customHeight="1">
      <c r="A56" s="3"/>
      <c r="B56" s="6"/>
      <c r="C56" s="6"/>
      <c r="D56" s="6"/>
      <c r="E56" s="6"/>
      <c r="F56" s="6"/>
      <c r="G56" s="6"/>
      <c r="H56" s="6"/>
      <c r="I56" s="6"/>
      <c r="J56" s="6"/>
      <c r="K56" s="6"/>
      <c r="L56" s="6"/>
      <c r="M56" s="6"/>
      <c r="N56" s="6"/>
      <c r="O56" s="3"/>
    </row>
    <row r="57" spans="1:15" ht="19" customHeight="1">
      <c r="A57" s="3"/>
      <c r="B57" s="6"/>
      <c r="C57" s="6"/>
      <c r="D57" s="6"/>
      <c r="E57" s="6"/>
      <c r="F57" s="6"/>
      <c r="G57" s="6"/>
      <c r="H57" s="6"/>
      <c r="I57" s="6"/>
      <c r="J57" s="6"/>
      <c r="K57" s="6"/>
      <c r="L57" s="6"/>
      <c r="M57" s="6"/>
      <c r="N57" s="6"/>
      <c r="O57" s="3"/>
    </row>
    <row r="58" spans="1:15" ht="18" customHeight="1">
      <c r="A58" s="3"/>
      <c r="B58" s="6"/>
      <c r="C58" s="6"/>
      <c r="D58" s="6"/>
      <c r="E58" s="6"/>
      <c r="F58" s="6"/>
      <c r="G58" s="6"/>
      <c r="H58" s="6"/>
      <c r="I58" s="6"/>
      <c r="J58" s="6"/>
      <c r="K58" s="6"/>
      <c r="L58" s="6"/>
      <c r="M58" s="6"/>
      <c r="N58" s="6"/>
      <c r="O58" s="3"/>
    </row>
    <row r="59" spans="1:15" ht="18" customHeight="1">
      <c r="A59" s="3"/>
      <c r="B59" s="6"/>
      <c r="C59" s="6"/>
      <c r="D59" s="6"/>
      <c r="E59" s="6"/>
      <c r="F59" s="6"/>
      <c r="G59" s="6"/>
      <c r="H59" s="6"/>
      <c r="I59" s="6"/>
      <c r="J59" s="6"/>
      <c r="K59" s="6"/>
      <c r="L59" s="6"/>
      <c r="M59" s="6"/>
      <c r="N59" s="6"/>
      <c r="O59" s="3"/>
    </row>
    <row r="60" spans="1:15" s="1" customFormat="1" ht="23" customHeight="1">
      <c r="A60" s="17"/>
      <c r="B60" s="8"/>
      <c r="C60" s="65" t="s">
        <v>12</v>
      </c>
      <c r="D60" s="66"/>
      <c r="E60" s="66"/>
      <c r="F60" s="66"/>
      <c r="G60" s="66"/>
      <c r="H60" s="66"/>
      <c r="I60" s="66"/>
      <c r="J60" s="66"/>
      <c r="K60" s="66"/>
      <c r="L60" s="66"/>
      <c r="M60" s="67"/>
      <c r="N60" s="8"/>
      <c r="O60" s="17"/>
    </row>
    <row r="61" spans="1:15" s="2" customFormat="1" ht="50" customHeight="1">
      <c r="A61" s="42"/>
      <c r="B61" s="43"/>
      <c r="C61" s="57" t="s">
        <v>34</v>
      </c>
      <c r="D61" s="45"/>
      <c r="E61" s="45"/>
      <c r="F61" s="45"/>
      <c r="G61" s="45"/>
      <c r="H61" s="45"/>
      <c r="I61" s="45"/>
      <c r="J61" s="45"/>
      <c r="K61" s="45"/>
      <c r="L61" s="45"/>
      <c r="M61" s="58"/>
      <c r="N61" s="43"/>
      <c r="O61" s="42"/>
    </row>
    <row r="62" spans="1:15" s="2" customFormat="1" ht="50" customHeight="1">
      <c r="A62" s="42"/>
      <c r="B62" s="43"/>
      <c r="C62" s="57" t="s">
        <v>35</v>
      </c>
      <c r="D62" s="45"/>
      <c r="E62" s="45"/>
      <c r="F62" s="45"/>
      <c r="G62" s="45"/>
      <c r="H62" s="45"/>
      <c r="I62" s="45"/>
      <c r="J62" s="45"/>
      <c r="K62" s="45"/>
      <c r="L62" s="45"/>
      <c r="M62" s="58"/>
      <c r="N62" s="43"/>
      <c r="O62" s="42"/>
    </row>
    <row r="63" spans="1:15" s="2" customFormat="1" ht="31" customHeight="1">
      <c r="A63" s="42"/>
      <c r="B63" s="43"/>
      <c r="C63" s="57" t="s">
        <v>36</v>
      </c>
      <c r="D63" s="45"/>
      <c r="E63" s="45"/>
      <c r="F63" s="45"/>
      <c r="G63" s="45"/>
      <c r="H63" s="45"/>
      <c r="I63" s="45"/>
      <c r="J63" s="45"/>
      <c r="K63" s="45"/>
      <c r="L63" s="45"/>
      <c r="M63" s="58"/>
      <c r="N63" s="43"/>
      <c r="O63" s="42"/>
    </row>
    <row r="64" spans="1:15" s="2" customFormat="1" ht="29" customHeight="1">
      <c r="A64" s="42"/>
      <c r="B64" s="43"/>
      <c r="C64" s="57" t="s">
        <v>37</v>
      </c>
      <c r="D64" s="45"/>
      <c r="E64" s="45"/>
      <c r="F64" s="45"/>
      <c r="G64" s="45"/>
      <c r="H64" s="45"/>
      <c r="I64" s="45"/>
      <c r="J64" s="45"/>
      <c r="K64" s="45"/>
      <c r="L64" s="45"/>
      <c r="M64" s="58"/>
      <c r="N64" s="43"/>
      <c r="O64" s="42"/>
    </row>
    <row r="65" spans="1:15" s="2" customFormat="1" ht="29.75" customHeight="1">
      <c r="A65" s="42"/>
      <c r="B65" s="43"/>
      <c r="C65" s="57" t="s">
        <v>38</v>
      </c>
      <c r="D65" s="45"/>
      <c r="E65" s="45"/>
      <c r="F65" s="45"/>
      <c r="G65" s="45"/>
      <c r="H65" s="45"/>
      <c r="I65" s="45"/>
      <c r="J65" s="45"/>
      <c r="K65" s="45"/>
      <c r="L65" s="45"/>
      <c r="M65" s="58"/>
      <c r="N65" s="43"/>
      <c r="O65" s="42"/>
    </row>
    <row r="66" spans="1:15" s="2" customFormat="1" ht="20" customHeight="1">
      <c r="A66" s="42"/>
      <c r="B66" s="43"/>
      <c r="C66" s="59" t="s">
        <v>39</v>
      </c>
      <c r="D66" s="60"/>
      <c r="E66" s="60"/>
      <c r="F66" s="60"/>
      <c r="G66" s="60"/>
      <c r="H66" s="60"/>
      <c r="I66" s="60"/>
      <c r="J66" s="60"/>
      <c r="K66" s="60"/>
      <c r="L66" s="60"/>
      <c r="M66" s="61"/>
      <c r="N66" s="43"/>
      <c r="O66" s="42"/>
    </row>
    <row r="67" spans="1:15">
      <c r="A67" s="3"/>
      <c r="B67" s="6"/>
      <c r="C67" s="6"/>
      <c r="D67" s="6"/>
      <c r="E67" s="6"/>
      <c r="F67" s="6"/>
      <c r="G67" s="6"/>
      <c r="H67" s="6"/>
      <c r="I67" s="6"/>
      <c r="J67" s="6"/>
      <c r="K67" s="6"/>
      <c r="L67" s="6"/>
      <c r="M67" s="6"/>
      <c r="N67" s="6"/>
      <c r="O67" s="3"/>
    </row>
    <row r="68" spans="1:15">
      <c r="A68" s="3"/>
      <c r="B68" s="6"/>
      <c r="C68" s="6"/>
      <c r="D68" s="6"/>
      <c r="E68" s="6"/>
      <c r="F68" s="6"/>
      <c r="G68" s="6"/>
      <c r="H68" s="6"/>
      <c r="I68" s="6"/>
      <c r="J68" s="6"/>
      <c r="K68" s="6"/>
      <c r="L68" s="6"/>
      <c r="M68" s="6"/>
      <c r="N68" s="6"/>
      <c r="O68" s="3"/>
    </row>
    <row r="69" spans="1:15">
      <c r="A69" s="3"/>
      <c r="B69" s="3"/>
      <c r="C69" s="3"/>
      <c r="D69" s="3"/>
      <c r="E69" s="3"/>
      <c r="F69" s="3"/>
      <c r="G69" s="3"/>
      <c r="H69" s="3"/>
      <c r="I69" s="3"/>
      <c r="J69" s="3"/>
      <c r="K69" s="3"/>
      <c r="L69" s="3"/>
      <c r="M69" s="3"/>
      <c r="N69" s="3"/>
      <c r="O69" s="3"/>
    </row>
    <row r="70" spans="1:15">
      <c r="A70" s="3"/>
      <c r="B70" s="3"/>
      <c r="C70" s="3"/>
      <c r="D70" s="3"/>
      <c r="E70" s="3"/>
      <c r="F70" s="3"/>
      <c r="G70" s="3"/>
      <c r="H70" s="3"/>
      <c r="I70" s="3"/>
      <c r="J70" s="3"/>
      <c r="K70" s="3"/>
      <c r="L70" s="3"/>
      <c r="M70" s="3"/>
      <c r="N70" s="3"/>
      <c r="O70" s="3"/>
    </row>
    <row r="71" spans="1:15">
      <c r="A71" s="3"/>
      <c r="B71" s="3"/>
      <c r="C71" s="3"/>
      <c r="D71" s="3"/>
      <c r="E71" s="3"/>
      <c r="F71" s="3"/>
      <c r="G71" s="3"/>
      <c r="H71" s="3"/>
      <c r="I71" s="3"/>
      <c r="J71" s="3"/>
      <c r="K71" s="3"/>
      <c r="L71" s="3"/>
      <c r="M71" s="3"/>
      <c r="N71" s="3"/>
      <c r="O71" s="3"/>
    </row>
    <row r="72" spans="1:15">
      <c r="A72" s="3"/>
      <c r="B72" s="3"/>
      <c r="C72" s="3"/>
      <c r="D72" s="3"/>
      <c r="E72" s="3"/>
      <c r="F72" s="3"/>
      <c r="G72" s="3"/>
      <c r="H72" s="3"/>
      <c r="I72" s="3"/>
      <c r="J72" s="3"/>
      <c r="K72" s="3"/>
      <c r="L72" s="3"/>
      <c r="M72" s="3"/>
      <c r="N72" s="3"/>
      <c r="O72" s="3"/>
    </row>
    <row r="73" spans="1:15">
      <c r="A73" s="3"/>
      <c r="B73" s="3"/>
      <c r="C73" s="3"/>
      <c r="D73" s="3"/>
      <c r="E73" s="3"/>
      <c r="F73" s="3"/>
      <c r="G73" s="3"/>
      <c r="H73" s="3"/>
      <c r="I73" s="3"/>
      <c r="J73" s="3"/>
      <c r="K73" s="3"/>
      <c r="L73" s="3"/>
      <c r="M73" s="3"/>
      <c r="N73" s="3"/>
      <c r="O73" s="3"/>
    </row>
    <row r="74" spans="1:15">
      <c r="A74" s="3"/>
      <c r="B74" s="3"/>
      <c r="C74" s="3"/>
      <c r="D74" s="3"/>
      <c r="E74" s="3"/>
      <c r="F74" s="3"/>
      <c r="G74" s="3"/>
      <c r="H74" s="3"/>
      <c r="I74" s="3"/>
      <c r="J74" s="3"/>
      <c r="K74" s="3"/>
      <c r="L74" s="3"/>
      <c r="M74" s="3"/>
      <c r="N74" s="3"/>
      <c r="O74" s="3"/>
    </row>
  </sheetData>
  <sheetProtection selectLockedCells="1"/>
  <mergeCells count="22">
    <mergeCell ref="C63:M63"/>
    <mergeCell ref="C64:M64"/>
    <mergeCell ref="C65:M65"/>
    <mergeCell ref="C66:M66"/>
    <mergeCell ref="C27:M27"/>
    <mergeCell ref="C28:M28"/>
    <mergeCell ref="C29:M29"/>
    <mergeCell ref="C60:M60"/>
    <mergeCell ref="C61:M61"/>
    <mergeCell ref="C62:M62"/>
    <mergeCell ref="D51:E51"/>
    <mergeCell ref="D52:E52"/>
    <mergeCell ref="C26:M26"/>
    <mergeCell ref="C33:F33"/>
    <mergeCell ref="D36:E36"/>
    <mergeCell ref="F12:F15"/>
    <mergeCell ref="D37:E37"/>
    <mergeCell ref="H37:H41"/>
    <mergeCell ref="D38:E38"/>
    <mergeCell ref="C23:M23"/>
    <mergeCell ref="C24:M24"/>
    <mergeCell ref="C25:M25"/>
  </mergeCells>
  <phoneticPr fontId="1"/>
  <conditionalFormatting sqref="D51:E51">
    <cfRule type="containsText" dxfId="9" priority="2" operator="containsText" text="可能">
      <formula>NOT(ISERROR(SEARCH("可能",D51)))</formula>
    </cfRule>
    <cfRule type="containsText" dxfId="8" priority="5" operator="containsText" text="不可">
      <formula>NOT(ISERROR(SEARCH("不可",D51)))</formula>
    </cfRule>
  </conditionalFormatting>
  <conditionalFormatting sqref="E13">
    <cfRule type="containsText" dxfId="7" priority="3" operator="containsText" text="可能">
      <formula>NOT(ISERROR(SEARCH("可能",E13)))</formula>
    </cfRule>
  </conditionalFormatting>
  <pageMargins left="0.25" right="0.25" top="0.75" bottom="0.75" header="0.3" footer="0.3"/>
  <pageSetup paperSize="9" scale="93" orientation="portrait" horizontalDpi="4294967293" verticalDpi="4294967293"/>
  <drawing r:id="rId1"/>
  <extLst>
    <ext xmlns:x14="http://schemas.microsoft.com/office/spreadsheetml/2009/9/main" uri="{78C0D931-6437-407d-A8EE-F0AAD7539E65}">
      <x14:conditionalFormattings>
        <x14:conditionalFormatting xmlns:xm="http://schemas.microsoft.com/office/excel/2006/main">
          <x14:cfRule type="notContainsText" priority="1" operator="notContains" id="{3DCC5ED5-FD6E-CF46-A67C-DEC899EAC989}">
            <xm:f>ISERROR(SEARCH("-",D52))</xm:f>
            <xm:f>"-"</xm:f>
            <x14:dxf>
              <font>
                <color theme="8" tint="-0.499984740745262"/>
              </font>
              <fill>
                <patternFill patternType="solid">
                  <fgColor indexed="64"/>
                  <bgColor theme="8" tint="0.59999389629810485"/>
                </patternFill>
              </fill>
            </x14:dxf>
          </x14:cfRule>
          <x14:cfRule type="containsText" priority="4" operator="containsText" id="{1EBB3989-6F67-FD45-852C-1747F7398839}">
            <xm:f>NOT(ISERROR(SEARCH("-",D52)))</xm:f>
            <xm:f>"-"</xm:f>
            <x14:dxf>
              <font>
                <color rgb="FF9C0006"/>
              </font>
              <fill>
                <patternFill>
                  <bgColor rgb="FFFFC7CE"/>
                </patternFill>
              </fill>
            </x14:dxf>
          </x14:cfRule>
          <xm:sqref>D52:E52</xm:sqref>
        </x14:conditionalFormatting>
      </x14:conditionalFormattings>
    </ex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72"/>
  <sheetViews>
    <sheetView showGridLines="0" workbookViewId="0">
      <selection activeCell="C25" sqref="C25:M25"/>
    </sheetView>
  </sheetViews>
  <sheetFormatPr baseColWidth="12" defaultColWidth="8.625" defaultRowHeight="17" x14ac:dyDescent="0"/>
  <cols>
    <col min="3" max="3" width="18.75" customWidth="1"/>
    <col min="4" max="4" width="10.25" customWidth="1"/>
    <col min="5" max="5" width="7.875" customWidth="1"/>
    <col min="6" max="6" width="8.25" customWidth="1"/>
    <col min="7" max="7" width="8.375" customWidth="1"/>
    <col min="8" max="8" width="11.375" customWidth="1"/>
    <col min="9" max="9" width="7.5" customWidth="1"/>
    <col min="10" max="10" width="7.125" customWidth="1"/>
    <col min="11" max="11" width="8.625" customWidth="1"/>
    <col min="12" max="12" width="7.875" customWidth="1"/>
    <col min="13" max="13" width="8.5" customWidth="1"/>
    <col min="14" max="14" width="9.5" customWidth="1"/>
  </cols>
  <sheetData>
    <row r="1" spans="1:15" ht="17" customHeight="1">
      <c r="A1" s="3"/>
      <c r="B1" s="3"/>
      <c r="C1" s="3"/>
      <c r="D1" s="3"/>
      <c r="E1" s="3"/>
      <c r="F1" s="3"/>
      <c r="G1" s="3"/>
      <c r="H1" s="3"/>
      <c r="I1" s="3"/>
      <c r="J1" s="3"/>
      <c r="K1" s="3"/>
      <c r="L1" s="3"/>
      <c r="M1" s="3"/>
      <c r="N1" s="3"/>
      <c r="O1" s="3"/>
    </row>
    <row r="2" spans="1:15" ht="23">
      <c r="A2" s="3"/>
      <c r="B2" s="3"/>
      <c r="C2" s="4" t="s">
        <v>42</v>
      </c>
      <c r="D2" s="3"/>
      <c r="E2" s="3"/>
      <c r="F2" s="3"/>
      <c r="G2" s="3"/>
      <c r="H2" s="3"/>
      <c r="I2" s="3"/>
      <c r="J2" s="3"/>
      <c r="K2" s="3"/>
      <c r="L2" s="3"/>
      <c r="M2" s="3"/>
      <c r="N2" s="3"/>
      <c r="O2" s="3"/>
    </row>
    <row r="3" spans="1:15">
      <c r="A3" s="3"/>
      <c r="B3" s="3"/>
      <c r="C3" s="5"/>
      <c r="D3" s="3"/>
      <c r="E3" s="3"/>
      <c r="F3" s="3"/>
      <c r="G3" s="3"/>
      <c r="H3" s="3"/>
      <c r="I3" s="3"/>
      <c r="J3" s="3"/>
      <c r="K3" s="3"/>
      <c r="L3" s="3"/>
      <c r="M3" s="3"/>
      <c r="N3" s="3"/>
      <c r="O3" s="3"/>
    </row>
    <row r="4" spans="1:15">
      <c r="A4" s="3"/>
      <c r="B4" s="3"/>
      <c r="C4" s="5" t="s">
        <v>40</v>
      </c>
      <c r="D4" s="3"/>
      <c r="E4" s="3"/>
      <c r="F4" s="3"/>
      <c r="G4" s="3"/>
      <c r="H4" s="3"/>
      <c r="I4" s="3"/>
      <c r="J4" s="3"/>
      <c r="K4" s="3"/>
      <c r="L4" s="3"/>
      <c r="M4" s="3"/>
      <c r="N4" s="3"/>
      <c r="O4" s="3"/>
    </row>
    <row r="5" spans="1:15">
      <c r="A5" s="3"/>
      <c r="B5" s="3"/>
      <c r="C5" s="5" t="s">
        <v>41</v>
      </c>
      <c r="D5" s="3"/>
      <c r="E5" s="3"/>
      <c r="F5" s="3"/>
      <c r="G5" s="3"/>
      <c r="H5" s="3"/>
      <c r="I5" s="3"/>
      <c r="J5" s="3"/>
      <c r="K5" s="3"/>
      <c r="L5" s="3"/>
      <c r="M5" s="3"/>
      <c r="N5" s="3"/>
      <c r="O5" s="3"/>
    </row>
    <row r="6" spans="1:15">
      <c r="A6" s="3"/>
      <c r="B6" s="3"/>
      <c r="C6" s="5"/>
      <c r="D6" s="3"/>
      <c r="E6" s="3"/>
      <c r="F6" s="3"/>
      <c r="G6" s="3"/>
      <c r="H6" s="3"/>
      <c r="I6" s="3"/>
      <c r="J6" s="3"/>
      <c r="K6" s="3"/>
      <c r="L6" s="3"/>
      <c r="M6" s="3"/>
      <c r="N6" s="3"/>
      <c r="O6" s="3"/>
    </row>
    <row r="7" spans="1:15">
      <c r="A7" s="3"/>
      <c r="B7" s="3"/>
      <c r="C7" s="5" t="s">
        <v>43</v>
      </c>
      <c r="D7" s="3"/>
      <c r="E7" s="3"/>
      <c r="F7" s="3"/>
      <c r="G7" s="3"/>
      <c r="H7" s="3"/>
      <c r="I7" s="3"/>
      <c r="J7" s="3"/>
      <c r="K7" s="3"/>
      <c r="L7" s="3"/>
      <c r="M7" s="3"/>
      <c r="N7" s="3"/>
      <c r="O7" s="3"/>
    </row>
    <row r="8" spans="1:15">
      <c r="A8" s="3"/>
      <c r="B8" s="3"/>
      <c r="C8" s="3"/>
      <c r="D8" s="3"/>
      <c r="E8" s="3"/>
      <c r="F8" s="3"/>
      <c r="G8" s="3"/>
      <c r="H8" s="3"/>
      <c r="I8" s="3"/>
      <c r="J8" s="3"/>
      <c r="K8" s="3"/>
      <c r="L8" s="3"/>
      <c r="M8" s="3"/>
      <c r="N8" s="3"/>
      <c r="O8" s="3"/>
    </row>
    <row r="9" spans="1:15" ht="35" customHeight="1">
      <c r="A9" s="3"/>
      <c r="B9" s="6"/>
      <c r="C9" s="7" t="s">
        <v>32</v>
      </c>
      <c r="D9" s="6"/>
      <c r="E9" s="6"/>
      <c r="F9" s="6"/>
      <c r="G9" s="6"/>
      <c r="H9" s="6"/>
      <c r="I9" s="6"/>
      <c r="J9" s="6"/>
      <c r="K9" s="6"/>
      <c r="L9" s="6"/>
      <c r="M9" s="6"/>
      <c r="N9" s="6"/>
      <c r="O9" s="3"/>
    </row>
    <row r="10" spans="1:15" ht="17" customHeight="1">
      <c r="A10" s="3"/>
      <c r="B10" s="6"/>
      <c r="C10" s="6"/>
      <c r="D10" s="6"/>
      <c r="E10" s="6"/>
      <c r="F10" s="6"/>
      <c r="G10" s="6"/>
      <c r="H10" s="8"/>
      <c r="I10" s="6"/>
      <c r="J10" s="6"/>
      <c r="K10" s="6"/>
      <c r="L10" s="6"/>
      <c r="M10" s="6"/>
      <c r="N10" s="6"/>
      <c r="O10" s="3"/>
    </row>
    <row r="11" spans="1:15" ht="39" customHeight="1">
      <c r="A11" s="3"/>
      <c r="B11" s="6"/>
      <c r="C11" s="9" t="s">
        <v>3</v>
      </c>
      <c r="D11" s="9" t="s">
        <v>14</v>
      </c>
      <c r="E11" s="10" t="s">
        <v>4</v>
      </c>
      <c r="F11" s="10" t="s">
        <v>24</v>
      </c>
      <c r="G11" s="6"/>
      <c r="H11" s="6"/>
      <c r="I11" s="6"/>
      <c r="J11" s="6"/>
      <c r="K11" s="6"/>
      <c r="L11" s="6"/>
      <c r="M11" s="6"/>
      <c r="N11" s="6"/>
      <c r="O11" s="3"/>
    </row>
    <row r="12" spans="1:15">
      <c r="A12" s="3"/>
      <c r="B12" s="6"/>
      <c r="C12" s="11" t="s">
        <v>16</v>
      </c>
      <c r="D12" s="12">
        <v>816</v>
      </c>
      <c r="E12" s="13"/>
      <c r="F12" s="51">
        <f>(D12*E12+D13*E13+D14*E14+D15*E15)*10</f>
        <v>0</v>
      </c>
      <c r="G12" s="6"/>
      <c r="H12" s="6"/>
      <c r="I12" s="6"/>
      <c r="J12" s="6"/>
      <c r="K12" s="6"/>
      <c r="L12" s="6"/>
      <c r="M12" s="6"/>
      <c r="N12" s="6"/>
      <c r="O12" s="3"/>
    </row>
    <row r="13" spans="1:15">
      <c r="A13" s="3"/>
      <c r="B13" s="6"/>
      <c r="C13" s="11" t="s">
        <v>15</v>
      </c>
      <c r="D13" s="12">
        <v>1518</v>
      </c>
      <c r="E13" s="13"/>
      <c r="F13" s="52"/>
      <c r="G13" s="6"/>
      <c r="H13" s="6"/>
      <c r="I13" s="6"/>
      <c r="J13" s="6"/>
      <c r="K13" s="6"/>
      <c r="L13" s="6"/>
      <c r="M13" s="6"/>
      <c r="N13" s="6"/>
      <c r="O13" s="3"/>
    </row>
    <row r="14" spans="1:15">
      <c r="A14" s="3"/>
      <c r="B14" s="6"/>
      <c r="C14" s="11" t="s">
        <v>18</v>
      </c>
      <c r="D14" s="12">
        <v>342</v>
      </c>
      <c r="E14" s="13"/>
      <c r="F14" s="52"/>
      <c r="G14" s="6"/>
      <c r="H14" s="6"/>
      <c r="I14" s="6"/>
      <c r="J14" s="6"/>
      <c r="K14" s="6"/>
      <c r="L14" s="6"/>
      <c r="M14" s="6"/>
      <c r="N14" s="6"/>
      <c r="O14" s="3"/>
    </row>
    <row r="15" spans="1:15">
      <c r="A15" s="3"/>
      <c r="B15" s="6"/>
      <c r="C15" s="14" t="s">
        <v>19</v>
      </c>
      <c r="D15" s="15">
        <v>100</v>
      </c>
      <c r="E15" s="16"/>
      <c r="F15" s="53"/>
      <c r="G15" s="6"/>
      <c r="H15" s="6"/>
      <c r="I15" s="6"/>
      <c r="J15" s="6"/>
      <c r="K15" s="6"/>
      <c r="L15" s="6"/>
      <c r="M15" s="6"/>
      <c r="N15" s="6"/>
      <c r="O15" s="3"/>
    </row>
    <row r="16" spans="1:15" s="1" customFormat="1" ht="17" customHeight="1">
      <c r="A16" s="17"/>
      <c r="B16" s="8"/>
      <c r="C16" s="18"/>
      <c r="D16" s="18"/>
      <c r="E16" s="18"/>
      <c r="F16" s="19"/>
      <c r="G16" s="8"/>
      <c r="H16" s="8"/>
      <c r="I16" s="8"/>
      <c r="J16" s="8"/>
      <c r="K16" s="8"/>
      <c r="L16" s="8"/>
      <c r="M16" s="8"/>
      <c r="N16" s="8"/>
      <c r="O16" s="17"/>
    </row>
    <row r="17" spans="1:15" s="1" customFormat="1" ht="17" customHeight="1">
      <c r="A17" s="17"/>
      <c r="B17" s="8"/>
      <c r="C17" s="20"/>
      <c r="D17" s="20"/>
      <c r="E17" s="20"/>
      <c r="F17" s="21"/>
      <c r="G17" s="8"/>
      <c r="H17" s="8"/>
      <c r="I17" s="8"/>
      <c r="J17" s="8"/>
      <c r="K17" s="8"/>
      <c r="L17" s="8"/>
      <c r="M17" s="8"/>
      <c r="N17" s="8"/>
      <c r="O17" s="17"/>
    </row>
    <row r="18" spans="1:15" ht="23" customHeight="1">
      <c r="A18" s="3"/>
      <c r="B18" s="6"/>
      <c r="C18" s="22" t="s">
        <v>33</v>
      </c>
      <c r="D18" s="23"/>
      <c r="E18" s="23"/>
      <c r="F18" s="23"/>
      <c r="G18" s="24"/>
      <c r="H18" s="24"/>
      <c r="I18" s="24"/>
      <c r="J18" s="24"/>
      <c r="K18" s="24"/>
      <c r="L18" s="24"/>
      <c r="M18" s="25"/>
      <c r="N18" s="6"/>
      <c r="O18" s="3"/>
    </row>
    <row r="19" spans="1:15" ht="21.5" customHeight="1">
      <c r="A19" s="3"/>
      <c r="B19" s="6"/>
      <c r="C19" s="26"/>
      <c r="D19" s="27"/>
      <c r="E19" s="27"/>
      <c r="F19" s="27"/>
      <c r="G19" s="28"/>
      <c r="H19" s="28"/>
      <c r="I19" s="28"/>
      <c r="J19" s="28"/>
      <c r="K19" s="28"/>
      <c r="L19" s="28"/>
      <c r="M19" s="29"/>
      <c r="N19" s="6"/>
      <c r="O19" s="3"/>
    </row>
    <row r="20" spans="1:15" ht="21.5" customHeight="1">
      <c r="A20" s="3"/>
      <c r="B20" s="6"/>
      <c r="C20" s="30" t="s">
        <v>13</v>
      </c>
      <c r="D20" s="27"/>
      <c r="E20" s="27"/>
      <c r="F20" s="27"/>
      <c r="G20" s="28"/>
      <c r="H20" s="28"/>
      <c r="I20" s="28"/>
      <c r="J20" s="28"/>
      <c r="K20" s="28"/>
      <c r="L20" s="28"/>
      <c r="M20" s="29"/>
      <c r="N20" s="6"/>
      <c r="O20" s="3"/>
    </row>
    <row r="21" spans="1:15">
      <c r="A21" s="3"/>
      <c r="B21" s="6"/>
      <c r="C21" s="26"/>
      <c r="D21" s="28"/>
      <c r="E21" s="28"/>
      <c r="F21" s="28"/>
      <c r="G21" s="28"/>
      <c r="H21" s="28"/>
      <c r="I21" s="28"/>
      <c r="J21" s="28"/>
      <c r="K21" s="28"/>
      <c r="L21" s="28"/>
      <c r="M21" s="29"/>
      <c r="N21" s="6"/>
      <c r="O21" s="3"/>
    </row>
    <row r="22" spans="1:15">
      <c r="A22" s="3"/>
      <c r="B22" s="6"/>
      <c r="C22" s="26" t="s">
        <v>26</v>
      </c>
      <c r="D22" s="28"/>
      <c r="E22" s="28"/>
      <c r="F22" s="28"/>
      <c r="G22" s="28"/>
      <c r="H22" s="28"/>
      <c r="I22" s="28"/>
      <c r="J22" s="28"/>
      <c r="K22" s="28"/>
      <c r="L22" s="28"/>
      <c r="M22" s="29"/>
      <c r="N22" s="6"/>
      <c r="O22" s="3"/>
    </row>
    <row r="23" spans="1:15" ht="35" customHeight="1">
      <c r="A23" s="3"/>
      <c r="B23" s="6"/>
      <c r="C23" s="44" t="s">
        <v>17</v>
      </c>
      <c r="D23" s="45"/>
      <c r="E23" s="45"/>
      <c r="F23" s="45"/>
      <c r="G23" s="45"/>
      <c r="H23" s="45"/>
      <c r="I23" s="45"/>
      <c r="J23" s="45"/>
      <c r="K23" s="45"/>
      <c r="L23" s="45"/>
      <c r="M23" s="46"/>
      <c r="N23" s="6"/>
      <c r="O23" s="3"/>
    </row>
    <row r="24" spans="1:15" ht="22" customHeight="1">
      <c r="A24" s="3"/>
      <c r="B24" s="6"/>
      <c r="C24" s="44" t="s">
        <v>44</v>
      </c>
      <c r="D24" s="45"/>
      <c r="E24" s="45"/>
      <c r="F24" s="45"/>
      <c r="G24" s="45"/>
      <c r="H24" s="45"/>
      <c r="I24" s="45"/>
      <c r="J24" s="45"/>
      <c r="K24" s="45"/>
      <c r="L24" s="45"/>
      <c r="M24" s="46"/>
      <c r="N24" s="6"/>
      <c r="O24" s="3"/>
    </row>
    <row r="25" spans="1:15" ht="35" customHeight="1">
      <c r="A25" s="3"/>
      <c r="B25" s="6"/>
      <c r="C25" s="44" t="s">
        <v>27</v>
      </c>
      <c r="D25" s="45"/>
      <c r="E25" s="45"/>
      <c r="F25" s="45"/>
      <c r="G25" s="45"/>
      <c r="H25" s="45"/>
      <c r="I25" s="45"/>
      <c r="J25" s="45"/>
      <c r="K25" s="45"/>
      <c r="L25" s="45"/>
      <c r="M25" s="46"/>
      <c r="N25" s="6"/>
      <c r="O25" s="3"/>
    </row>
    <row r="26" spans="1:15" ht="35" customHeight="1">
      <c r="A26" s="3"/>
      <c r="B26" s="6"/>
      <c r="C26" s="44" t="s">
        <v>28</v>
      </c>
      <c r="D26" s="45"/>
      <c r="E26" s="45"/>
      <c r="F26" s="45"/>
      <c r="G26" s="45"/>
      <c r="H26" s="45"/>
      <c r="I26" s="45"/>
      <c r="J26" s="45"/>
      <c r="K26" s="45"/>
      <c r="L26" s="45"/>
      <c r="M26" s="46"/>
      <c r="N26" s="6"/>
      <c r="O26" s="3"/>
    </row>
    <row r="27" spans="1:15" ht="22" customHeight="1">
      <c r="A27" s="3"/>
      <c r="B27" s="6"/>
      <c r="C27" s="44" t="s">
        <v>20</v>
      </c>
      <c r="D27" s="45"/>
      <c r="E27" s="45"/>
      <c r="F27" s="45"/>
      <c r="G27" s="45"/>
      <c r="H27" s="45"/>
      <c r="I27" s="45"/>
      <c r="J27" s="45"/>
      <c r="K27" s="45"/>
      <c r="L27" s="45"/>
      <c r="M27" s="46"/>
      <c r="N27" s="6"/>
      <c r="O27" s="3"/>
    </row>
    <row r="28" spans="1:15" ht="22" customHeight="1">
      <c r="A28" s="3"/>
      <c r="B28" s="6"/>
      <c r="C28" s="44" t="s">
        <v>10</v>
      </c>
      <c r="D28" s="45"/>
      <c r="E28" s="45"/>
      <c r="F28" s="45"/>
      <c r="G28" s="45"/>
      <c r="H28" s="45"/>
      <c r="I28" s="45"/>
      <c r="J28" s="45"/>
      <c r="K28" s="45"/>
      <c r="L28" s="45"/>
      <c r="M28" s="46"/>
      <c r="N28" s="6"/>
      <c r="O28" s="3"/>
    </row>
    <row r="29" spans="1:15" ht="22" customHeight="1">
      <c r="A29" s="3"/>
      <c r="B29" s="6"/>
      <c r="C29" s="62" t="s">
        <v>11</v>
      </c>
      <c r="D29" s="63"/>
      <c r="E29" s="63"/>
      <c r="F29" s="63"/>
      <c r="G29" s="63"/>
      <c r="H29" s="63"/>
      <c r="I29" s="63"/>
      <c r="J29" s="63"/>
      <c r="K29" s="63"/>
      <c r="L29" s="63"/>
      <c r="M29" s="64"/>
      <c r="N29" s="6"/>
      <c r="O29" s="3"/>
    </row>
    <row r="30" spans="1:15">
      <c r="A30" s="3"/>
      <c r="B30" s="6"/>
      <c r="C30" s="6"/>
      <c r="D30" s="6"/>
      <c r="E30" s="6"/>
      <c r="F30" s="6"/>
      <c r="G30" s="6"/>
      <c r="H30" s="6"/>
      <c r="I30" s="6"/>
      <c r="J30" s="6"/>
      <c r="K30" s="6"/>
      <c r="L30" s="6"/>
      <c r="M30" s="6"/>
      <c r="N30" s="6"/>
      <c r="O30" s="3"/>
    </row>
    <row r="31" spans="1:15">
      <c r="A31" s="3"/>
      <c r="B31" s="3"/>
      <c r="C31" s="3"/>
      <c r="D31" s="3"/>
      <c r="E31" s="3"/>
      <c r="F31" s="3"/>
      <c r="G31" s="3"/>
      <c r="H31" s="3"/>
      <c r="I31" s="3"/>
      <c r="J31" s="3"/>
      <c r="K31" s="3"/>
      <c r="L31" s="3"/>
      <c r="M31" s="3"/>
      <c r="N31" s="3"/>
      <c r="O31" s="3"/>
    </row>
    <row r="32" spans="1:15">
      <c r="A32" s="3"/>
      <c r="B32" s="3"/>
      <c r="C32" s="3"/>
      <c r="D32" s="3"/>
      <c r="E32" s="3"/>
      <c r="F32" s="3"/>
      <c r="G32" s="3"/>
      <c r="H32" s="3"/>
      <c r="I32" s="3"/>
      <c r="J32" s="3"/>
      <c r="K32" s="3"/>
      <c r="L32" s="3"/>
      <c r="M32" s="3"/>
      <c r="N32" s="3"/>
      <c r="O32" s="3"/>
    </row>
    <row r="33" spans="1:15" ht="77" customHeight="1">
      <c r="A33" s="3"/>
      <c r="B33" s="6"/>
      <c r="C33" s="47" t="s">
        <v>31</v>
      </c>
      <c r="D33" s="48"/>
      <c r="E33" s="48"/>
      <c r="F33" s="48"/>
      <c r="G33" s="6"/>
      <c r="H33" s="6"/>
      <c r="I33" s="6"/>
      <c r="J33" s="6"/>
      <c r="K33" s="6"/>
      <c r="L33" s="6"/>
      <c r="M33" s="6"/>
      <c r="N33" s="6"/>
      <c r="O33" s="3"/>
    </row>
    <row r="34" spans="1:15" ht="38" customHeight="1">
      <c r="A34" s="3"/>
      <c r="B34" s="6"/>
      <c r="C34" s="6"/>
      <c r="D34" s="6"/>
      <c r="E34" s="6"/>
      <c r="F34" s="6"/>
      <c r="G34" s="6"/>
      <c r="H34" s="6"/>
      <c r="I34" s="6"/>
      <c r="J34" s="6"/>
      <c r="K34" s="6"/>
      <c r="L34" s="6"/>
      <c r="M34" s="6"/>
      <c r="N34" s="6"/>
      <c r="O34" s="3"/>
    </row>
    <row r="35" spans="1:15" ht="34" customHeight="1">
      <c r="A35" s="3"/>
      <c r="B35" s="6"/>
      <c r="C35" s="31"/>
      <c r="D35" s="6"/>
      <c r="E35" s="6"/>
      <c r="F35" s="6"/>
      <c r="G35" s="6"/>
      <c r="H35" s="6"/>
      <c r="I35" s="6"/>
      <c r="J35" s="6"/>
      <c r="K35" s="6"/>
      <c r="L35" s="6"/>
      <c r="M35" s="6"/>
      <c r="N35" s="6"/>
      <c r="O35" s="3"/>
    </row>
    <row r="36" spans="1:15" ht="29">
      <c r="A36" s="3"/>
      <c r="B36" s="6"/>
      <c r="C36" s="9" t="s">
        <v>5</v>
      </c>
      <c r="D36" s="49" t="s">
        <v>21</v>
      </c>
      <c r="E36" s="50"/>
      <c r="F36" s="10" t="s">
        <v>6</v>
      </c>
      <c r="G36" s="9" t="s">
        <v>7</v>
      </c>
      <c r="H36" s="10" t="s">
        <v>25</v>
      </c>
      <c r="I36" s="6"/>
      <c r="J36" s="6"/>
      <c r="K36" s="6"/>
      <c r="L36" s="6"/>
      <c r="M36" s="6"/>
      <c r="N36" s="6"/>
      <c r="O36" s="3"/>
    </row>
    <row r="37" spans="1:15">
      <c r="A37" s="3"/>
      <c r="B37" s="6"/>
      <c r="C37" s="11" t="s">
        <v>0</v>
      </c>
      <c r="D37" s="54"/>
      <c r="E37" s="55"/>
      <c r="F37" s="12">
        <f>D37/12</f>
        <v>0</v>
      </c>
      <c r="G37" s="13"/>
      <c r="H37" s="56">
        <f>F37*G37+F38*G38+F40*G40+F41*G41</f>
        <v>0</v>
      </c>
      <c r="I37" s="6"/>
      <c r="J37" s="6"/>
      <c r="K37" s="6"/>
      <c r="L37" s="6"/>
      <c r="M37" s="6"/>
      <c r="N37" s="6"/>
      <c r="O37" s="3"/>
    </row>
    <row r="38" spans="1:15">
      <c r="A38" s="3"/>
      <c r="B38" s="6"/>
      <c r="C38" s="11" t="s">
        <v>1</v>
      </c>
      <c r="D38" s="54"/>
      <c r="E38" s="55"/>
      <c r="F38" s="12">
        <f>D38/12</f>
        <v>0</v>
      </c>
      <c r="G38" s="13"/>
      <c r="H38" s="56"/>
      <c r="I38" s="6"/>
      <c r="J38" s="6"/>
      <c r="K38" s="6"/>
      <c r="L38" s="6"/>
      <c r="M38" s="6"/>
      <c r="N38" s="6"/>
      <c r="O38" s="3"/>
    </row>
    <row r="39" spans="1:15">
      <c r="A39" s="3"/>
      <c r="B39" s="6"/>
      <c r="C39" s="9" t="s">
        <v>2</v>
      </c>
      <c r="D39" s="9" t="s">
        <v>22</v>
      </c>
      <c r="E39" s="9" t="s">
        <v>23</v>
      </c>
      <c r="F39" s="10" t="s">
        <v>6</v>
      </c>
      <c r="G39" s="9" t="s">
        <v>7</v>
      </c>
      <c r="H39" s="56"/>
      <c r="I39" s="6"/>
      <c r="J39" s="6"/>
      <c r="K39" s="6"/>
      <c r="L39" s="6"/>
      <c r="M39" s="6"/>
      <c r="N39" s="6"/>
      <c r="O39" s="3"/>
    </row>
    <row r="40" spans="1:15">
      <c r="A40" s="3"/>
      <c r="B40" s="6"/>
      <c r="C40" s="11" t="s">
        <v>0</v>
      </c>
      <c r="D40" s="13"/>
      <c r="E40" s="13"/>
      <c r="F40" s="12">
        <f>D40*E40</f>
        <v>0</v>
      </c>
      <c r="G40" s="13"/>
      <c r="H40" s="56"/>
      <c r="I40" s="6"/>
      <c r="J40" s="6"/>
      <c r="K40" s="6"/>
      <c r="L40" s="6"/>
      <c r="M40" s="6"/>
      <c r="N40" s="6"/>
      <c r="O40" s="3"/>
    </row>
    <row r="41" spans="1:15">
      <c r="A41" s="3"/>
      <c r="B41" s="6"/>
      <c r="C41" s="11" t="s">
        <v>1</v>
      </c>
      <c r="D41" s="13"/>
      <c r="E41" s="13"/>
      <c r="F41" s="12">
        <f>D41*E41</f>
        <v>0</v>
      </c>
      <c r="G41" s="16"/>
      <c r="H41" s="56"/>
      <c r="I41" s="6"/>
      <c r="J41" s="6"/>
      <c r="K41" s="6"/>
      <c r="L41" s="6"/>
      <c r="M41" s="6"/>
      <c r="N41" s="6"/>
      <c r="O41" s="3"/>
    </row>
    <row r="42" spans="1:15">
      <c r="A42" s="3"/>
      <c r="B42" s="6"/>
      <c r="C42" s="6"/>
      <c r="D42" s="6"/>
      <c r="E42" s="6"/>
      <c r="F42" s="6"/>
      <c r="G42" s="6"/>
      <c r="H42" s="6"/>
      <c r="I42" s="6"/>
      <c r="J42" s="6"/>
      <c r="K42" s="6"/>
      <c r="L42" s="6"/>
      <c r="M42" s="6"/>
      <c r="N42" s="6"/>
      <c r="O42" s="3"/>
    </row>
    <row r="43" spans="1:15">
      <c r="A43" s="3"/>
      <c r="B43" s="6"/>
      <c r="C43" s="6"/>
      <c r="D43" s="6"/>
      <c r="E43" s="6"/>
      <c r="F43" s="6"/>
      <c r="G43" s="6"/>
      <c r="H43" s="6"/>
      <c r="I43" s="6"/>
      <c r="J43" s="6"/>
      <c r="K43" s="6"/>
      <c r="L43" s="6"/>
      <c r="M43" s="6"/>
      <c r="N43" s="6"/>
      <c r="O43" s="3"/>
    </row>
    <row r="44" spans="1:15">
      <c r="A44" s="3"/>
      <c r="B44" s="6"/>
      <c r="C44" s="6"/>
      <c r="D44" s="6"/>
      <c r="E44" s="6"/>
      <c r="F44" s="6"/>
      <c r="G44" s="6"/>
      <c r="H44" s="6"/>
      <c r="I44" s="6"/>
      <c r="J44" s="6"/>
      <c r="K44" s="6"/>
      <c r="L44" s="6"/>
      <c r="M44" s="6"/>
      <c r="N44" s="6"/>
      <c r="O44" s="3"/>
    </row>
    <row r="45" spans="1:15">
      <c r="A45" s="3"/>
      <c r="B45" s="6"/>
      <c r="C45" s="6"/>
      <c r="D45" s="6"/>
      <c r="E45" s="6"/>
      <c r="F45" s="6"/>
      <c r="G45" s="6"/>
      <c r="H45" s="6"/>
      <c r="I45" s="6"/>
      <c r="J45" s="6"/>
      <c r="K45" s="6"/>
      <c r="L45" s="6"/>
      <c r="M45" s="6"/>
      <c r="N45" s="6"/>
      <c r="O45" s="3"/>
    </row>
    <row r="46" spans="1:15">
      <c r="A46" s="3"/>
      <c r="B46" s="3"/>
      <c r="C46" s="3"/>
      <c r="D46" s="3"/>
      <c r="E46" s="3"/>
      <c r="F46" s="3"/>
      <c r="G46" s="3"/>
      <c r="H46" s="3"/>
      <c r="I46" s="3"/>
      <c r="J46" s="3"/>
      <c r="K46" s="3"/>
      <c r="L46" s="3"/>
      <c r="M46" s="3"/>
      <c r="N46" s="3"/>
      <c r="O46" s="3"/>
    </row>
    <row r="47" spans="1:15">
      <c r="A47" s="3"/>
      <c r="B47" s="3"/>
      <c r="C47" s="3"/>
      <c r="D47" s="3"/>
      <c r="E47" s="3"/>
      <c r="F47" s="3"/>
      <c r="G47" s="3"/>
      <c r="H47" s="3"/>
      <c r="I47" s="3"/>
      <c r="J47" s="3"/>
      <c r="K47" s="3"/>
      <c r="L47" s="3"/>
      <c r="M47" s="3"/>
      <c r="N47" s="3"/>
      <c r="O47" s="3"/>
    </row>
    <row r="48" spans="1:15" ht="18" thickBot="1">
      <c r="A48" s="3"/>
      <c r="B48" s="6"/>
      <c r="C48" s="6"/>
      <c r="D48" s="6"/>
      <c r="E48" s="6"/>
      <c r="F48" s="6"/>
      <c r="G48" s="6"/>
      <c r="H48" s="6"/>
      <c r="I48" s="6"/>
      <c r="J48" s="6"/>
      <c r="K48" s="6"/>
      <c r="L48" s="6"/>
      <c r="M48" s="6"/>
      <c r="N48" s="6"/>
      <c r="O48" s="3"/>
    </row>
    <row r="49" spans="1:15" ht="30" customHeight="1">
      <c r="A49" s="3"/>
      <c r="B49" s="6"/>
      <c r="C49" s="32" t="s">
        <v>29</v>
      </c>
      <c r="D49" s="33"/>
      <c r="E49" s="33"/>
      <c r="F49" s="33"/>
      <c r="G49" s="33"/>
      <c r="H49" s="34"/>
      <c r="I49" s="6"/>
      <c r="J49" s="6"/>
      <c r="K49" s="6"/>
      <c r="L49" s="6"/>
      <c r="M49" s="6"/>
      <c r="N49" s="6"/>
      <c r="O49" s="3"/>
    </row>
    <row r="50" spans="1:15" ht="30" customHeight="1">
      <c r="A50" s="3"/>
      <c r="B50" s="6"/>
      <c r="C50" s="35"/>
      <c r="D50" s="36"/>
      <c r="E50" s="36"/>
      <c r="F50" s="36"/>
      <c r="G50" s="36"/>
      <c r="H50" s="37"/>
      <c r="I50" s="6"/>
      <c r="J50" s="6"/>
      <c r="K50" s="6"/>
      <c r="L50" s="6"/>
      <c r="M50" s="6"/>
      <c r="N50" s="6"/>
      <c r="O50" s="3"/>
    </row>
    <row r="51" spans="1:15" ht="35" customHeight="1">
      <c r="A51" s="3"/>
      <c r="B51" s="6"/>
      <c r="C51" s="38" t="s">
        <v>8</v>
      </c>
      <c r="D51" s="68" t="str">
        <f>IF(F12&gt;=H37, "可能", "不可")</f>
        <v>可能</v>
      </c>
      <c r="E51" s="69"/>
      <c r="F51" s="36"/>
      <c r="G51" s="36"/>
      <c r="H51" s="37"/>
      <c r="I51" s="6"/>
      <c r="J51" s="6"/>
      <c r="K51" s="6"/>
      <c r="L51" s="6"/>
      <c r="M51" s="6"/>
      <c r="N51" s="6"/>
      <c r="O51" s="3"/>
    </row>
    <row r="52" spans="1:15" ht="35" customHeight="1">
      <c r="A52" s="3"/>
      <c r="B52" s="6"/>
      <c r="C52" s="38" t="s">
        <v>9</v>
      </c>
      <c r="D52" s="70" t="str">
        <f>IF(F12&lt;H37, CONCATENATE(F12-H37,"円"), CONCATENATE(F12-H37,"円"))</f>
        <v>0円</v>
      </c>
      <c r="E52" s="71"/>
      <c r="F52" s="36"/>
      <c r="G52" s="36"/>
      <c r="H52" s="37"/>
      <c r="I52" s="6"/>
      <c r="J52" s="6"/>
      <c r="K52" s="6"/>
      <c r="L52" s="6"/>
      <c r="M52" s="6"/>
      <c r="N52" s="6"/>
      <c r="O52" s="3"/>
    </row>
    <row r="53" spans="1:15" ht="20">
      <c r="A53" s="3"/>
      <c r="B53" s="6"/>
      <c r="C53" s="35"/>
      <c r="D53" s="36"/>
      <c r="E53" s="36"/>
      <c r="F53" s="36"/>
      <c r="G53" s="36"/>
      <c r="H53" s="37"/>
      <c r="I53" s="6"/>
      <c r="J53" s="6"/>
      <c r="K53" s="6"/>
      <c r="L53" s="6"/>
      <c r="M53" s="6"/>
      <c r="N53" s="6"/>
      <c r="O53" s="3"/>
    </row>
    <row r="54" spans="1:15" ht="17" customHeight="1" thickBot="1">
      <c r="A54" s="3"/>
      <c r="B54" s="6"/>
      <c r="C54" s="39"/>
      <c r="D54" s="40"/>
      <c r="E54" s="40"/>
      <c r="F54" s="40"/>
      <c r="G54" s="40"/>
      <c r="H54" s="41"/>
      <c r="I54" s="6"/>
      <c r="J54" s="6"/>
      <c r="K54" s="6"/>
      <c r="L54" s="6"/>
      <c r="M54" s="6"/>
      <c r="N54" s="6"/>
      <c r="O54" s="3"/>
    </row>
    <row r="55" spans="1:15" ht="17" customHeight="1">
      <c r="A55" s="3"/>
      <c r="B55" s="6"/>
      <c r="C55" s="6"/>
      <c r="D55" s="6"/>
      <c r="E55" s="6"/>
      <c r="F55" s="6"/>
      <c r="G55" s="6"/>
      <c r="H55" s="6"/>
      <c r="I55" s="6"/>
      <c r="J55" s="6"/>
      <c r="K55" s="6"/>
      <c r="L55" s="6"/>
      <c r="M55" s="6"/>
      <c r="N55" s="6"/>
      <c r="O55" s="3"/>
    </row>
    <row r="56" spans="1:15" ht="22" customHeight="1">
      <c r="A56" s="3"/>
      <c r="B56" s="6"/>
      <c r="C56" s="6"/>
      <c r="D56" s="6"/>
      <c r="E56" s="6"/>
      <c r="F56" s="6"/>
      <c r="G56" s="6"/>
      <c r="H56" s="6"/>
      <c r="I56" s="6"/>
      <c r="J56" s="6"/>
      <c r="K56" s="6"/>
      <c r="L56" s="6"/>
      <c r="M56" s="6"/>
      <c r="N56" s="6"/>
      <c r="O56" s="3"/>
    </row>
    <row r="57" spans="1:15" ht="19" customHeight="1">
      <c r="A57" s="3"/>
      <c r="B57" s="6"/>
      <c r="C57" s="6"/>
      <c r="D57" s="6"/>
      <c r="E57" s="6"/>
      <c r="F57" s="6"/>
      <c r="G57" s="6"/>
      <c r="H57" s="6"/>
      <c r="I57" s="6"/>
      <c r="J57" s="6"/>
      <c r="K57" s="6"/>
      <c r="L57" s="6"/>
      <c r="M57" s="6"/>
      <c r="N57" s="6"/>
      <c r="O57" s="3"/>
    </row>
    <row r="58" spans="1:15" ht="18" customHeight="1">
      <c r="A58" s="3"/>
      <c r="B58" s="6"/>
      <c r="C58" s="6"/>
      <c r="D58" s="6"/>
      <c r="E58" s="6"/>
      <c r="F58" s="6"/>
      <c r="G58" s="6"/>
      <c r="H58" s="6"/>
      <c r="I58" s="6"/>
      <c r="J58" s="6"/>
      <c r="K58" s="6"/>
      <c r="L58" s="6"/>
      <c r="M58" s="6"/>
      <c r="N58" s="6"/>
      <c r="O58" s="3"/>
    </row>
    <row r="59" spans="1:15" ht="18" customHeight="1">
      <c r="A59" s="3"/>
      <c r="B59" s="6"/>
      <c r="C59" s="6"/>
      <c r="D59" s="6"/>
      <c r="E59" s="6"/>
      <c r="F59" s="6"/>
      <c r="G59" s="6"/>
      <c r="H59" s="6"/>
      <c r="I59" s="6"/>
      <c r="J59" s="6"/>
      <c r="K59" s="6"/>
      <c r="L59" s="6"/>
      <c r="M59" s="6"/>
      <c r="N59" s="6"/>
      <c r="O59" s="3"/>
    </row>
    <row r="60" spans="1:15" s="1" customFormat="1" ht="23" customHeight="1">
      <c r="A60" s="17"/>
      <c r="B60" s="8"/>
      <c r="C60" s="65" t="s">
        <v>12</v>
      </c>
      <c r="D60" s="66"/>
      <c r="E60" s="66"/>
      <c r="F60" s="66"/>
      <c r="G60" s="66"/>
      <c r="H60" s="66"/>
      <c r="I60" s="66"/>
      <c r="J60" s="66"/>
      <c r="K60" s="66"/>
      <c r="L60" s="66"/>
      <c r="M60" s="67"/>
      <c r="N60" s="8"/>
      <c r="O60" s="17"/>
    </row>
    <row r="61" spans="1:15" s="2" customFormat="1" ht="50" customHeight="1">
      <c r="A61" s="42"/>
      <c r="B61" s="43"/>
      <c r="C61" s="57" t="s">
        <v>34</v>
      </c>
      <c r="D61" s="45"/>
      <c r="E61" s="45"/>
      <c r="F61" s="45"/>
      <c r="G61" s="45"/>
      <c r="H61" s="45"/>
      <c r="I61" s="45"/>
      <c r="J61" s="45"/>
      <c r="K61" s="45"/>
      <c r="L61" s="45"/>
      <c r="M61" s="58"/>
      <c r="N61" s="43"/>
      <c r="O61" s="42"/>
    </row>
    <row r="62" spans="1:15" s="2" customFormat="1" ht="50" customHeight="1">
      <c r="A62" s="42"/>
      <c r="B62" s="43"/>
      <c r="C62" s="57" t="s">
        <v>35</v>
      </c>
      <c r="D62" s="45"/>
      <c r="E62" s="45"/>
      <c r="F62" s="45"/>
      <c r="G62" s="45"/>
      <c r="H62" s="45"/>
      <c r="I62" s="45"/>
      <c r="J62" s="45"/>
      <c r="K62" s="45"/>
      <c r="L62" s="45"/>
      <c r="M62" s="58"/>
      <c r="N62" s="43"/>
      <c r="O62" s="42"/>
    </row>
    <row r="63" spans="1:15" s="2" customFormat="1" ht="31" customHeight="1">
      <c r="A63" s="42"/>
      <c r="B63" s="43"/>
      <c r="C63" s="57" t="s">
        <v>36</v>
      </c>
      <c r="D63" s="45"/>
      <c r="E63" s="45"/>
      <c r="F63" s="45"/>
      <c r="G63" s="45"/>
      <c r="H63" s="45"/>
      <c r="I63" s="45"/>
      <c r="J63" s="45"/>
      <c r="K63" s="45"/>
      <c r="L63" s="45"/>
      <c r="M63" s="58"/>
      <c r="N63" s="43"/>
      <c r="O63" s="42"/>
    </row>
    <row r="64" spans="1:15" s="2" customFormat="1" ht="29" customHeight="1">
      <c r="A64" s="42"/>
      <c r="B64" s="43"/>
      <c r="C64" s="57" t="s">
        <v>37</v>
      </c>
      <c r="D64" s="45"/>
      <c r="E64" s="45"/>
      <c r="F64" s="45"/>
      <c r="G64" s="45"/>
      <c r="H64" s="45"/>
      <c r="I64" s="45"/>
      <c r="J64" s="45"/>
      <c r="K64" s="45"/>
      <c r="L64" s="45"/>
      <c r="M64" s="58"/>
      <c r="N64" s="43"/>
      <c r="O64" s="42"/>
    </row>
    <row r="65" spans="1:15" s="2" customFormat="1" ht="29.75" customHeight="1">
      <c r="A65" s="42"/>
      <c r="B65" s="43"/>
      <c r="C65" s="57" t="s">
        <v>38</v>
      </c>
      <c r="D65" s="45"/>
      <c r="E65" s="45"/>
      <c r="F65" s="45"/>
      <c r="G65" s="45"/>
      <c r="H65" s="45"/>
      <c r="I65" s="45"/>
      <c r="J65" s="45"/>
      <c r="K65" s="45"/>
      <c r="L65" s="45"/>
      <c r="M65" s="58"/>
      <c r="N65" s="43"/>
      <c r="O65" s="42"/>
    </row>
    <row r="66" spans="1:15" s="2" customFormat="1" ht="20" customHeight="1">
      <c r="A66" s="42"/>
      <c r="B66" s="43"/>
      <c r="C66" s="59" t="s">
        <v>39</v>
      </c>
      <c r="D66" s="60"/>
      <c r="E66" s="60"/>
      <c r="F66" s="60"/>
      <c r="G66" s="60"/>
      <c r="H66" s="60"/>
      <c r="I66" s="60"/>
      <c r="J66" s="60"/>
      <c r="K66" s="60"/>
      <c r="L66" s="60"/>
      <c r="M66" s="61"/>
      <c r="N66" s="43"/>
      <c r="O66" s="42"/>
    </row>
    <row r="67" spans="1:15">
      <c r="A67" s="3"/>
      <c r="B67" s="6"/>
      <c r="C67" s="6"/>
      <c r="D67" s="6"/>
      <c r="E67" s="6"/>
      <c r="F67" s="6"/>
      <c r="G67" s="6"/>
      <c r="H67" s="6"/>
      <c r="I67" s="6"/>
      <c r="J67" s="6"/>
      <c r="K67" s="6"/>
      <c r="L67" s="6"/>
      <c r="M67" s="6"/>
      <c r="N67" s="6"/>
      <c r="O67" s="3"/>
    </row>
    <row r="68" spans="1:15">
      <c r="A68" s="3"/>
      <c r="B68" s="6"/>
      <c r="C68" s="6"/>
      <c r="D68" s="6"/>
      <c r="E68" s="6"/>
      <c r="F68" s="6"/>
      <c r="G68" s="6"/>
      <c r="H68" s="6"/>
      <c r="I68" s="6"/>
      <c r="J68" s="6"/>
      <c r="K68" s="6"/>
      <c r="L68" s="6"/>
      <c r="M68" s="6"/>
      <c r="N68" s="6"/>
      <c r="O68" s="3"/>
    </row>
    <row r="69" spans="1:15">
      <c r="A69" s="3"/>
      <c r="B69" s="3"/>
      <c r="C69" s="3"/>
      <c r="D69" s="3"/>
      <c r="E69" s="3"/>
      <c r="F69" s="3"/>
      <c r="G69" s="3"/>
      <c r="H69" s="3"/>
      <c r="I69" s="3"/>
      <c r="J69" s="3"/>
      <c r="K69" s="3"/>
      <c r="L69" s="3"/>
      <c r="M69" s="3"/>
      <c r="N69" s="3"/>
      <c r="O69" s="3"/>
    </row>
    <row r="70" spans="1:15">
      <c r="A70" s="3"/>
      <c r="B70" s="3"/>
      <c r="C70" s="3"/>
      <c r="D70" s="3"/>
      <c r="E70" s="3"/>
      <c r="F70" s="3"/>
      <c r="G70" s="3"/>
      <c r="H70" s="3"/>
      <c r="I70" s="3"/>
      <c r="J70" s="3"/>
      <c r="K70" s="3"/>
      <c r="L70" s="3"/>
      <c r="M70" s="3"/>
      <c r="N70" s="3"/>
      <c r="O70" s="3"/>
    </row>
    <row r="71" spans="1:15">
      <c r="A71" s="3"/>
      <c r="B71" s="3"/>
      <c r="C71" s="3"/>
      <c r="D71" s="3"/>
      <c r="E71" s="3"/>
      <c r="F71" s="3"/>
      <c r="G71" s="3"/>
      <c r="H71" s="3"/>
      <c r="I71" s="3"/>
      <c r="J71" s="3"/>
      <c r="K71" s="3"/>
      <c r="L71" s="3"/>
      <c r="M71" s="3"/>
      <c r="N71" s="3"/>
      <c r="O71" s="3"/>
    </row>
    <row r="72" spans="1:15">
      <c r="A72" s="3"/>
      <c r="B72" s="3"/>
      <c r="C72" s="3"/>
      <c r="D72" s="3"/>
      <c r="E72" s="3"/>
      <c r="F72" s="3"/>
      <c r="G72" s="3"/>
      <c r="H72" s="3"/>
      <c r="I72" s="3"/>
      <c r="J72" s="3"/>
      <c r="K72" s="3"/>
      <c r="L72" s="3"/>
      <c r="M72" s="3"/>
      <c r="N72" s="3"/>
      <c r="O72" s="3"/>
    </row>
  </sheetData>
  <mergeCells count="22">
    <mergeCell ref="C27:M27"/>
    <mergeCell ref="F12:F15"/>
    <mergeCell ref="C23:M23"/>
    <mergeCell ref="C24:M24"/>
    <mergeCell ref="C25:M25"/>
    <mergeCell ref="C26:M26"/>
    <mergeCell ref="C28:M28"/>
    <mergeCell ref="C29:M29"/>
    <mergeCell ref="C33:F33"/>
    <mergeCell ref="D36:E36"/>
    <mergeCell ref="D37:E37"/>
    <mergeCell ref="H37:H41"/>
    <mergeCell ref="D38:E38"/>
    <mergeCell ref="C64:M64"/>
    <mergeCell ref="C65:M65"/>
    <mergeCell ref="C66:M66"/>
    <mergeCell ref="D51:E51"/>
    <mergeCell ref="D52:E52"/>
    <mergeCell ref="C60:M60"/>
    <mergeCell ref="C61:M61"/>
    <mergeCell ref="C62:M62"/>
    <mergeCell ref="C63:M63"/>
  </mergeCells>
  <phoneticPr fontId="1"/>
  <conditionalFormatting sqref="D51:E51">
    <cfRule type="containsText" dxfId="4" priority="2" operator="containsText" text="可能">
      <formula>NOT(ISERROR(SEARCH("可能",D51)))</formula>
    </cfRule>
    <cfRule type="containsText" dxfId="3" priority="5" operator="containsText" text="不可">
      <formula>NOT(ISERROR(SEARCH("不可",D51)))</formula>
    </cfRule>
  </conditionalFormatting>
  <conditionalFormatting sqref="E13">
    <cfRule type="containsText" dxfId="2" priority="3" operator="containsText" text="可能">
      <formula>NOT(ISERROR(SEARCH("可能",E13)))</formula>
    </cfRule>
  </conditionalFormatting>
  <pageMargins left="0.25" right="0.25" top="0.75" bottom="0.75" header="0.3" footer="0.3"/>
  <pageSetup paperSize="9" scale="93" orientation="portrait" horizontalDpi="4294967293" verticalDpi="4294967293"/>
  <extLst>
    <ext xmlns:x14="http://schemas.microsoft.com/office/spreadsheetml/2009/9/main" uri="{78C0D931-6437-407d-A8EE-F0AAD7539E65}">
      <x14:conditionalFormattings>
        <x14:conditionalFormatting xmlns:xm="http://schemas.microsoft.com/office/excel/2006/main">
          <x14:cfRule type="notContainsText" priority="1" operator="notContains" id="{5D6D1AC4-BDD7-5441-97BE-5740151F02E7}">
            <xm:f>ISERROR(SEARCH("-",D52))</xm:f>
            <xm:f>"-"</xm:f>
            <x14:dxf>
              <font>
                <color theme="8" tint="-0.499984740745262"/>
              </font>
              <fill>
                <patternFill patternType="solid">
                  <fgColor indexed="64"/>
                  <bgColor theme="8" tint="0.59999389629810485"/>
                </patternFill>
              </fill>
            </x14:dxf>
          </x14:cfRule>
          <x14:cfRule type="containsText" priority="4" operator="containsText" id="{531B707F-2677-6F4E-97C3-27FE5B5EBA41}">
            <xm:f>NOT(ISERROR(SEARCH("-",D52)))</xm:f>
            <xm:f>"-"</xm:f>
            <x14:dxf>
              <font>
                <color rgb="FF9C0006"/>
              </font>
              <fill>
                <patternFill>
                  <bgColor rgb="FFFFC7CE"/>
                </patternFill>
              </fill>
            </x14:dxf>
          </x14:cfRule>
          <xm:sqref>D52:E52</xm:sqref>
        </x14:conditionalFormatting>
      </x14:conditionalFormattings>
    </ex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ワークシート</vt:lpstr>
      </vt:variant>
      <vt:variant>
        <vt:i4>2</vt:i4>
      </vt:variant>
    </vt:vector>
  </HeadingPairs>
  <TitlesOfParts>
    <vt:vector size="2" baseType="lpstr">
      <vt:lpstr>サンプルページ</vt:lpstr>
      <vt:lpstr>メインページ</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野村眞弓</dc:creator>
  <cp:lastModifiedBy>吉崎 隼也</cp:lastModifiedBy>
  <cp:lastPrinted>2017-01-07T01:12:33Z</cp:lastPrinted>
  <dcterms:created xsi:type="dcterms:W3CDTF">2016-12-16T02:04:44Z</dcterms:created>
  <dcterms:modified xsi:type="dcterms:W3CDTF">2017-02-08T04:40:15Z</dcterms:modified>
</cp:coreProperties>
</file>